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11640" activeTab="0"/>
  </bookViews>
  <sheets>
    <sheet name="NOV 2022" sheetId="1" r:id="rId1"/>
  </sheets>
  <definedNames>
    <definedName name="_xlnm.Print_Titles" localSheetId="0">'NOV 2022'!$62:$62</definedName>
  </definedNames>
  <calcPr fullCalcOnLoad="1"/>
</workbook>
</file>

<file path=xl/sharedStrings.xml><?xml version="1.0" encoding="utf-8"?>
<sst xmlns="http://schemas.openxmlformats.org/spreadsheetml/2006/main" count="489" uniqueCount="150">
  <si>
    <t>Name-Vorname</t>
  </si>
  <si>
    <t>DiSitz
Gemei.</t>
  </si>
  <si>
    <t>Ki.u.6</t>
  </si>
  <si>
    <t>Ki.ü.6</t>
  </si>
  <si>
    <t>Gebdat</t>
  </si>
  <si>
    <t>Kerschbaumer Maria</t>
  </si>
  <si>
    <t>Unterpertinger Beatrix</t>
  </si>
  <si>
    <t>Mair Ulrike</t>
  </si>
  <si>
    <t>Marchese Oriana</t>
  </si>
  <si>
    <t>Manzardo Silva</t>
  </si>
  <si>
    <t>Rosati Raffaella</t>
  </si>
  <si>
    <t>Bonell Kathrin</t>
  </si>
  <si>
    <t>Hofer Barbara</t>
  </si>
  <si>
    <t>Pescosta Doris</t>
  </si>
  <si>
    <t>Höller Marika</t>
  </si>
  <si>
    <t>Langebner Michaela</t>
  </si>
  <si>
    <t>Hellrigl Susanne</t>
  </si>
  <si>
    <t>Resch Helene</t>
  </si>
  <si>
    <t>Pichler Anita</t>
  </si>
  <si>
    <t>Morandell Dagmar</t>
  </si>
  <si>
    <t>Reiterer Klaus</t>
  </si>
  <si>
    <t>Plattner Samantha</t>
  </si>
  <si>
    <t>Ebner Monika</t>
  </si>
  <si>
    <t>Prossliner Monika</t>
  </si>
  <si>
    <t>Mayer Helmar</t>
  </si>
  <si>
    <t>Plieger Christine</t>
  </si>
  <si>
    <t>Knapp Judith</t>
  </si>
  <si>
    <t>Ongaro Manuela</t>
  </si>
  <si>
    <t>Nagler Eva</t>
  </si>
  <si>
    <t>Abram Alessandra</t>
  </si>
  <si>
    <t>DiSitz
Schule/Kontin. PKTE</t>
  </si>
  <si>
    <t>Burger Edith</t>
  </si>
  <si>
    <t>Profanter Ute</t>
  </si>
  <si>
    <t>Wbkl. Engl.</t>
  </si>
  <si>
    <t>Knapp Barbara</t>
  </si>
  <si>
    <t>Wackernell Prisca</t>
  </si>
  <si>
    <t>Senoner Ivonne</t>
  </si>
  <si>
    <t>Weger Gerda</t>
  </si>
  <si>
    <t>Ebner Isabel</t>
  </si>
  <si>
    <t>Lucchi Roberta</t>
  </si>
  <si>
    <t>Oberrauch Joachim</t>
  </si>
  <si>
    <t>Serranó Laura</t>
  </si>
  <si>
    <t>Costanzia di Costigliole Massimiliano</t>
  </si>
  <si>
    <t>Hillebrand Leo</t>
  </si>
  <si>
    <t>Lanz Ingrid</t>
  </si>
  <si>
    <t>Scheitz Sabine</t>
  </si>
  <si>
    <t>Schmidt Angela</t>
  </si>
  <si>
    <t>Tomaseth Marion</t>
  </si>
  <si>
    <t>Ambach Helene</t>
  </si>
  <si>
    <t>Lorefice Moritz</t>
  </si>
  <si>
    <t>S001</t>
  </si>
  <si>
    <t>S004</t>
  </si>
  <si>
    <t>A045</t>
  </si>
  <si>
    <t>A050</t>
  </si>
  <si>
    <t>A021</t>
  </si>
  <si>
    <t>A048</t>
  </si>
  <si>
    <t>A026</t>
  </si>
  <si>
    <t>Höller Karin</t>
  </si>
  <si>
    <t>A027</t>
  </si>
  <si>
    <t>Gögele Roland</t>
  </si>
  <si>
    <t>A079</t>
  </si>
  <si>
    <t>A080</t>
  </si>
  <si>
    <t>A081</t>
  </si>
  <si>
    <t>Taschler Anna</t>
  </si>
  <si>
    <t>Gufler Veronika</t>
  </si>
  <si>
    <t>Geier Michaela</t>
  </si>
  <si>
    <t>AB24</t>
  </si>
  <si>
    <t>A019</t>
  </si>
  <si>
    <t>Delazer Helene</t>
  </si>
  <si>
    <t>Pernter Oliver</t>
  </si>
  <si>
    <t>Famzu.  6 Pkt. einmalig</t>
  </si>
  <si>
    <t>o.Wettb. 12 Pkt. einmalig</t>
  </si>
  <si>
    <t>p-uni 1 Pkt. Pro SJ</t>
  </si>
  <si>
    <t>A046</t>
  </si>
  <si>
    <t>A018</t>
  </si>
  <si>
    <t>St.Roll.</t>
  </si>
  <si>
    <t>vor St.Roll.</t>
  </si>
  <si>
    <t>PKTE 6/Jahr</t>
  </si>
  <si>
    <t>PKTE 3/Jahr</t>
  </si>
  <si>
    <t>PKTE 1/Jahr</t>
  </si>
  <si>
    <t>PKTE 4/Kind einmal</t>
  </si>
  <si>
    <t>PKTE 3/Kind einmal</t>
  </si>
  <si>
    <t>Basso Tanja</t>
  </si>
  <si>
    <t>Blaas Valentin</t>
  </si>
  <si>
    <t>Brenner Johanna</t>
  </si>
  <si>
    <t>Cintioli Cristiana</t>
  </si>
  <si>
    <t>A054</t>
  </si>
  <si>
    <t>Garber Elisabeth</t>
  </si>
  <si>
    <t>Gasteiger Christiane</t>
  </si>
  <si>
    <t>Hofer Astrid</t>
  </si>
  <si>
    <t>Niedermair Melanie Katharina</t>
  </si>
  <si>
    <t>Steger Philipp</t>
  </si>
  <si>
    <t>Thuile Petra</t>
  </si>
  <si>
    <t>Ges. 104 /6 Pkt einmalig</t>
  </si>
  <si>
    <t>Integr.</t>
  </si>
  <si>
    <t>Relig.</t>
  </si>
  <si>
    <t>BWL</t>
  </si>
  <si>
    <t>Re-Wi. Volk.</t>
  </si>
  <si>
    <t>Beweg. U. Sport</t>
  </si>
  <si>
    <t>Phil.Humanw.Sowi.</t>
  </si>
  <si>
    <t>Geo</t>
  </si>
  <si>
    <t>Bio-Chem-Erdwiss.</t>
  </si>
  <si>
    <t>Math.</t>
  </si>
  <si>
    <t>Math. u. Phys.</t>
  </si>
  <si>
    <t xml:space="preserve">Kun.Ges. </t>
  </si>
  <si>
    <t>Ital.</t>
  </si>
  <si>
    <t>Lit. Fächer</t>
  </si>
  <si>
    <t>Lit Fächer u.Latein</t>
  </si>
  <si>
    <t>Philos. u. Gesch.</t>
  </si>
  <si>
    <t>LEHRPERSONAL UNBEFRISTET</t>
  </si>
  <si>
    <t>Pfitscher Angelika</t>
  </si>
  <si>
    <t>Kofler Barbara</t>
  </si>
  <si>
    <t>VERWALTUNGSPERSONAL UNBEFRISTET</t>
  </si>
  <si>
    <t>SEKRETARIAT</t>
  </si>
  <si>
    <t>Schulsekretärin</t>
  </si>
  <si>
    <t>Verwaltungssachb.</t>
  </si>
  <si>
    <t>Röggl Kerstin</t>
  </si>
  <si>
    <t>Sekretariatsass.</t>
  </si>
  <si>
    <t>Vorhauser Monika</t>
  </si>
  <si>
    <t>Fink Marianne</t>
  </si>
  <si>
    <t>BIBLIOTHEK</t>
  </si>
  <si>
    <t>Bibliothekarin</t>
  </si>
  <si>
    <t>Butturini Ursula</t>
  </si>
  <si>
    <t>Rienzner Irene</t>
  </si>
  <si>
    <t>Pichler Dagmar</t>
  </si>
  <si>
    <t>Delladio Claudia</t>
  </si>
  <si>
    <t>HILFSPERSONAL</t>
  </si>
  <si>
    <t>Hausmeister</t>
  </si>
  <si>
    <t>Schulwart/in</t>
  </si>
  <si>
    <t>Boni Ugo</t>
  </si>
  <si>
    <t>Anegg Verena</t>
  </si>
  <si>
    <t>Belataris Mbarek</t>
  </si>
  <si>
    <t>Dorfmann Margit</t>
  </si>
  <si>
    <t>Eisensecken Eva</t>
  </si>
  <si>
    <t>Gallmetzer Brigitte</t>
  </si>
  <si>
    <t>Guido Sabrina</t>
  </si>
  <si>
    <t>Morandell Waltraud</t>
  </si>
  <si>
    <t>Pichler Erna</t>
  </si>
  <si>
    <t>Trappin Manuella Eva</t>
  </si>
  <si>
    <t>LABOR</t>
  </si>
  <si>
    <t>Schullaborant</t>
  </si>
  <si>
    <t>Walz Friedrich</t>
  </si>
  <si>
    <t>Wiedenhofer Verena</t>
  </si>
  <si>
    <t>Obehauser Angelika</t>
  </si>
  <si>
    <t>Gschnell Verena</t>
  </si>
  <si>
    <t>Stauder Veronika</t>
  </si>
  <si>
    <t>Perlot Sophia</t>
  </si>
  <si>
    <t>MA f. Integration</t>
  </si>
  <si>
    <t>Brands da Silva Riccardo</t>
  </si>
  <si>
    <t>Stand 30.06.2023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</si>
</sst>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_ ;\-0.0\ "/>
    <numFmt numFmtId="173" formatCode="0_ ;\-0\ "/>
    <numFmt numFmtId="174" formatCode="0.0"/>
    <numFmt numFmtId="175" formatCode="[$-410]dddd\ d\ mmmm\ yyyy"/>
    <numFmt numFmtId="176" formatCode="[$-407]dddd\,\ d\.\ mmmm\ yyyy"/>
    <numFmt numFmtId="177" formatCode="mmm\ yyyy"/>
    <numFmt numFmtId="178" formatCode="dd/mm/yy;@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5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Trebuchet MS"/>
      <family val="2"/>
    </font>
    <font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Trebuchet MS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4" fontId="6" fillId="15" borderId="14" xfId="0" applyNumberFormat="1" applyFont="1" applyFill="1" applyBorder="1" applyAlignment="1" applyProtection="1">
      <alignment horizontal="center" vertical="center"/>
      <protection locked="0"/>
    </xf>
    <xf numFmtId="14" fontId="6" fillId="15" borderId="12" xfId="0" applyNumberFormat="1" applyFont="1" applyFill="1" applyBorder="1" applyAlignment="1" applyProtection="1">
      <alignment horizontal="center" vertical="center"/>
      <protection locked="0"/>
    </xf>
    <xf numFmtId="14" fontId="6" fillId="15" borderId="1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4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>
      <alignment vertical="center"/>
    </xf>
    <xf numFmtId="0" fontId="5" fillId="34" borderId="17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right" vertical="center"/>
      <protection locked="0"/>
    </xf>
    <xf numFmtId="0" fontId="7" fillId="34" borderId="0" xfId="0" applyFont="1" applyFill="1" applyAlignment="1">
      <alignment vertical="center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6" fillId="34" borderId="29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2" fontId="5" fillId="34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10" fillId="34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vertical="center" wrapText="1"/>
    </xf>
    <xf numFmtId="0" fontId="47" fillId="0" borderId="33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34" borderId="3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zoomScale="160" zoomScaleNormal="160" zoomScalePageLayoutView="0" workbookViewId="0" topLeftCell="A67">
      <selection activeCell="A89" sqref="A89"/>
    </sheetView>
  </sheetViews>
  <sheetFormatPr defaultColWidth="11.57421875" defaultRowHeight="12.75"/>
  <cols>
    <col min="1" max="1" width="14.8515625" style="1" customWidth="1"/>
    <col min="2" max="2" width="20.421875" style="1" bestFit="1" customWidth="1"/>
    <col min="3" max="3" width="6.421875" style="1" hidden="1" customWidth="1"/>
    <col min="4" max="4" width="6.00390625" style="1" hidden="1" customWidth="1"/>
    <col min="5" max="5" width="9.00390625" style="1" hidden="1" customWidth="1"/>
    <col min="6" max="6" width="6.00390625" style="1" hidden="1" customWidth="1"/>
    <col min="7" max="7" width="6.57421875" style="1" hidden="1" customWidth="1"/>
    <col min="8" max="8" width="5.7109375" style="1" hidden="1" customWidth="1"/>
    <col min="9" max="9" width="6.7109375" style="1" hidden="1" customWidth="1"/>
    <col min="10" max="10" width="6.140625" style="1" hidden="1" customWidth="1"/>
    <col min="11" max="11" width="5.140625" style="1" hidden="1" customWidth="1"/>
    <col min="12" max="12" width="5.7109375" style="1" hidden="1" customWidth="1"/>
    <col min="13" max="13" width="5.140625" style="1" hidden="1" customWidth="1"/>
    <col min="14" max="14" width="6.421875" style="6" hidden="1" customWidth="1"/>
    <col min="15" max="15" width="7.140625" style="6" hidden="1" customWidth="1"/>
    <col min="16" max="16" width="7.421875" style="6" hidden="1" customWidth="1"/>
    <col min="17" max="17" width="5.00390625" style="1" hidden="1" customWidth="1"/>
    <col min="18" max="18" width="8.00390625" style="1" hidden="1" customWidth="1"/>
    <col min="19" max="19" width="10.8515625" style="20" hidden="1" customWidth="1"/>
    <col min="20" max="20" width="6.140625" style="1" customWidth="1"/>
    <col min="21" max="21" width="14.28125" style="1" customWidth="1"/>
    <col min="22" max="22" width="22.28125" style="1" customWidth="1"/>
    <col min="23" max="16384" width="11.57421875" style="1" customWidth="1"/>
  </cols>
  <sheetData>
    <row r="1" spans="1:19" s="77" customFormat="1" ht="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s="77" customFormat="1" ht="15.75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2" s="14" customFormat="1" ht="38.25" customHeight="1" thickBot="1">
      <c r="A3" s="91" t="s">
        <v>109</v>
      </c>
      <c r="B3" s="9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U3" s="91" t="s">
        <v>112</v>
      </c>
      <c r="V3" s="92"/>
    </row>
    <row r="4" spans="1:19" s="14" customFormat="1" ht="13.5" customHeight="1">
      <c r="A4" s="86"/>
      <c r="B4" s="8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s="14" customFormat="1" ht="10.5" customHeight="1">
      <c r="A5" s="60" t="s">
        <v>94</v>
      </c>
      <c r="B5" s="8" t="s">
        <v>0</v>
      </c>
      <c r="C5" s="8" t="s">
        <v>75</v>
      </c>
      <c r="D5" s="9" t="s">
        <v>77</v>
      </c>
      <c r="E5" s="8" t="s">
        <v>76</v>
      </c>
      <c r="F5" s="9" t="s">
        <v>78</v>
      </c>
      <c r="G5" s="9" t="s">
        <v>1</v>
      </c>
      <c r="H5" s="9" t="s">
        <v>79</v>
      </c>
      <c r="I5" s="9" t="s">
        <v>30</v>
      </c>
      <c r="J5" s="9" t="s">
        <v>78</v>
      </c>
      <c r="K5" s="8" t="s">
        <v>2</v>
      </c>
      <c r="L5" s="9" t="s">
        <v>80</v>
      </c>
      <c r="M5" s="8" t="s">
        <v>3</v>
      </c>
      <c r="N5" s="9" t="s">
        <v>81</v>
      </c>
      <c r="O5" s="9" t="s">
        <v>70</v>
      </c>
      <c r="P5" s="9" t="s">
        <v>71</v>
      </c>
      <c r="Q5" s="9" t="s">
        <v>72</v>
      </c>
      <c r="R5" s="39" t="s">
        <v>93</v>
      </c>
      <c r="S5" s="8" t="s">
        <v>4</v>
      </c>
      <c r="U5" s="39" t="s">
        <v>113</v>
      </c>
      <c r="V5" s="18" t="s">
        <v>0</v>
      </c>
    </row>
    <row r="6" spans="1:22" s="14" customFormat="1" ht="9.75" customHeight="1">
      <c r="A6" s="61" t="s">
        <v>50</v>
      </c>
      <c r="B6" s="35" t="s">
        <v>37</v>
      </c>
      <c r="C6" s="35">
        <v>43</v>
      </c>
      <c r="D6" s="37">
        <f>(C6*6)</f>
        <v>258</v>
      </c>
      <c r="E6" s="35">
        <v>15</v>
      </c>
      <c r="F6" s="37">
        <f>E6*3</f>
        <v>45</v>
      </c>
      <c r="G6" s="35">
        <v>0</v>
      </c>
      <c r="H6" s="37">
        <f>G6*1</f>
        <v>0</v>
      </c>
      <c r="I6" s="35">
        <v>22</v>
      </c>
      <c r="J6" s="37">
        <f>I6*3</f>
        <v>66</v>
      </c>
      <c r="K6" s="35">
        <v>0</v>
      </c>
      <c r="L6" s="37">
        <f>(K6*4)</f>
        <v>0</v>
      </c>
      <c r="M6" s="35">
        <v>0</v>
      </c>
      <c r="N6" s="37">
        <f>(M6*3)</f>
        <v>0</v>
      </c>
      <c r="O6" s="37">
        <v>6</v>
      </c>
      <c r="P6" s="37">
        <v>12</v>
      </c>
      <c r="Q6" s="37">
        <v>0</v>
      </c>
      <c r="R6" s="37">
        <v>0</v>
      </c>
      <c r="S6" s="40"/>
      <c r="T6" s="78"/>
      <c r="U6" s="33" t="s">
        <v>114</v>
      </c>
      <c r="V6" s="33" t="s">
        <v>122</v>
      </c>
    </row>
    <row r="7" spans="1:22" s="14" customFormat="1" ht="9.75" customHeight="1">
      <c r="A7" s="61" t="s">
        <v>50</v>
      </c>
      <c r="B7" s="48" t="s">
        <v>21</v>
      </c>
      <c r="C7" s="35">
        <v>39</v>
      </c>
      <c r="D7" s="37">
        <f>(C7*6)</f>
        <v>234</v>
      </c>
      <c r="E7" s="35">
        <v>5</v>
      </c>
      <c r="F7" s="37">
        <f>E7*3</f>
        <v>15</v>
      </c>
      <c r="G7" s="35">
        <v>1</v>
      </c>
      <c r="H7" s="37">
        <f>G7*1</f>
        <v>1</v>
      </c>
      <c r="I7" s="35">
        <v>19</v>
      </c>
      <c r="J7" s="37">
        <f>I7*3</f>
        <v>57</v>
      </c>
      <c r="K7" s="35">
        <v>0</v>
      </c>
      <c r="L7" s="37">
        <f>(K7*4)</f>
        <v>0</v>
      </c>
      <c r="M7" s="35">
        <v>0</v>
      </c>
      <c r="N7" s="37">
        <f>(M7*3)</f>
        <v>0</v>
      </c>
      <c r="O7" s="37">
        <v>6</v>
      </c>
      <c r="P7" s="37">
        <v>0</v>
      </c>
      <c r="Q7" s="37">
        <v>4</v>
      </c>
      <c r="R7" s="37"/>
      <c r="S7" s="40"/>
      <c r="T7" s="79"/>
      <c r="U7" s="12" t="s">
        <v>115</v>
      </c>
      <c r="V7" s="12" t="s">
        <v>116</v>
      </c>
    </row>
    <row r="8" spans="1:22" s="14" customFormat="1" ht="9.75" customHeight="1">
      <c r="A8" s="61" t="s">
        <v>50</v>
      </c>
      <c r="B8" s="35" t="s">
        <v>92</v>
      </c>
      <c r="C8" s="35">
        <v>15</v>
      </c>
      <c r="D8" s="37">
        <f>(C8*6)</f>
        <v>90</v>
      </c>
      <c r="E8" s="35">
        <v>11</v>
      </c>
      <c r="F8" s="37">
        <f>E8*3</f>
        <v>33</v>
      </c>
      <c r="G8" s="35">
        <v>2</v>
      </c>
      <c r="H8" s="37">
        <f>G8*1</f>
        <v>2</v>
      </c>
      <c r="I8" s="35">
        <v>0</v>
      </c>
      <c r="J8" s="37">
        <f>I8*3</f>
        <v>0</v>
      </c>
      <c r="K8" s="35">
        <v>0</v>
      </c>
      <c r="L8" s="37">
        <f>(K8*4)</f>
        <v>0</v>
      </c>
      <c r="M8" s="35">
        <v>0</v>
      </c>
      <c r="N8" s="37">
        <f>(M8*3)</f>
        <v>0</v>
      </c>
      <c r="O8" s="37">
        <v>0</v>
      </c>
      <c r="P8" s="37">
        <v>0</v>
      </c>
      <c r="Q8" s="37">
        <v>0</v>
      </c>
      <c r="R8" s="37">
        <v>0</v>
      </c>
      <c r="S8" s="40"/>
      <c r="T8" s="79"/>
      <c r="U8" s="12" t="s">
        <v>115</v>
      </c>
      <c r="V8" s="12" t="s">
        <v>123</v>
      </c>
    </row>
    <row r="9" spans="1:22" s="14" customFormat="1" ht="9.75" customHeight="1">
      <c r="A9" s="60" t="s">
        <v>95</v>
      </c>
      <c r="B9" s="8" t="s">
        <v>0</v>
      </c>
      <c r="C9" s="8" t="s">
        <v>75</v>
      </c>
      <c r="D9" s="9" t="s">
        <v>77</v>
      </c>
      <c r="E9" s="8" t="s">
        <v>76</v>
      </c>
      <c r="F9" s="9" t="s">
        <v>78</v>
      </c>
      <c r="G9" s="9" t="s">
        <v>1</v>
      </c>
      <c r="H9" s="9" t="s">
        <v>79</v>
      </c>
      <c r="I9" s="9" t="s">
        <v>30</v>
      </c>
      <c r="J9" s="9" t="s">
        <v>78</v>
      </c>
      <c r="K9" s="8" t="s">
        <v>2</v>
      </c>
      <c r="L9" s="9" t="s">
        <v>80</v>
      </c>
      <c r="M9" s="8" t="s">
        <v>3</v>
      </c>
      <c r="N9" s="9" t="s">
        <v>81</v>
      </c>
      <c r="O9" s="9" t="s">
        <v>70</v>
      </c>
      <c r="P9" s="9" t="s">
        <v>71</v>
      </c>
      <c r="Q9" s="9" t="s">
        <v>72</v>
      </c>
      <c r="R9" s="39" t="s">
        <v>93</v>
      </c>
      <c r="S9" s="18" t="s">
        <v>4</v>
      </c>
      <c r="T9" s="53"/>
      <c r="U9" s="12" t="s">
        <v>117</v>
      </c>
      <c r="V9" s="12" t="s">
        <v>118</v>
      </c>
    </row>
    <row r="10" spans="1:22" s="14" customFormat="1" ht="9.75" customHeight="1">
      <c r="A10" s="33" t="s">
        <v>51</v>
      </c>
      <c r="B10" s="62" t="s">
        <v>148</v>
      </c>
      <c r="C10" s="33">
        <v>6</v>
      </c>
      <c r="D10" s="34">
        <f>(C10*6)</f>
        <v>36</v>
      </c>
      <c r="E10" s="33">
        <v>6</v>
      </c>
      <c r="F10" s="34">
        <f>E10*3</f>
        <v>18</v>
      </c>
      <c r="G10" s="33">
        <v>1</v>
      </c>
      <c r="H10" s="34">
        <f>G10*1</f>
        <v>1</v>
      </c>
      <c r="I10" s="34">
        <v>0</v>
      </c>
      <c r="J10" s="34">
        <f>I10*3</f>
        <v>0</v>
      </c>
      <c r="K10" s="33">
        <v>0</v>
      </c>
      <c r="L10" s="34">
        <f>(K10*4)</f>
        <v>0</v>
      </c>
      <c r="M10" s="33">
        <v>2</v>
      </c>
      <c r="N10" s="34">
        <f>(M10*3)</f>
        <v>6</v>
      </c>
      <c r="O10" s="34">
        <v>6</v>
      </c>
      <c r="P10" s="34">
        <v>0</v>
      </c>
      <c r="Q10" s="34">
        <v>0</v>
      </c>
      <c r="R10" s="34">
        <v>6</v>
      </c>
      <c r="S10" s="33"/>
      <c r="T10" s="55"/>
      <c r="U10" s="12" t="s">
        <v>117</v>
      </c>
      <c r="V10" s="12" t="s">
        <v>119</v>
      </c>
    </row>
    <row r="11" spans="1:22" s="14" customFormat="1" ht="9.75" customHeight="1">
      <c r="A11" s="33" t="s">
        <v>51</v>
      </c>
      <c r="B11" s="62" t="s">
        <v>40</v>
      </c>
      <c r="C11" s="33">
        <v>9</v>
      </c>
      <c r="D11" s="34">
        <f>(C11*6)</f>
        <v>54</v>
      </c>
      <c r="E11" s="33">
        <v>4</v>
      </c>
      <c r="F11" s="34">
        <f>E11*3</f>
        <v>12</v>
      </c>
      <c r="G11" s="33">
        <v>0</v>
      </c>
      <c r="H11" s="34">
        <f>G11*1</f>
        <v>0</v>
      </c>
      <c r="I11" s="33">
        <v>9</v>
      </c>
      <c r="J11" s="34">
        <f>I11*3</f>
        <v>27</v>
      </c>
      <c r="K11" s="33">
        <v>0</v>
      </c>
      <c r="L11" s="34">
        <f>(K11*4)</f>
        <v>0</v>
      </c>
      <c r="M11" s="33">
        <v>2</v>
      </c>
      <c r="N11" s="34">
        <f>(M11*3)</f>
        <v>6</v>
      </c>
      <c r="O11" s="34">
        <v>6</v>
      </c>
      <c r="P11" s="34">
        <v>0</v>
      </c>
      <c r="Q11" s="34">
        <v>0</v>
      </c>
      <c r="R11" s="34">
        <v>0</v>
      </c>
      <c r="S11" s="33"/>
      <c r="T11" s="79"/>
      <c r="U11" s="12" t="s">
        <v>117</v>
      </c>
      <c r="V11" s="12" t="s">
        <v>124</v>
      </c>
    </row>
    <row r="12" spans="1:24" s="14" customFormat="1" ht="9.75" customHeight="1">
      <c r="A12" s="60" t="s">
        <v>96</v>
      </c>
      <c r="B12" s="8" t="s">
        <v>0</v>
      </c>
      <c r="C12" s="8" t="s">
        <v>75</v>
      </c>
      <c r="D12" s="9" t="s">
        <v>77</v>
      </c>
      <c r="E12" s="8" t="s">
        <v>76</v>
      </c>
      <c r="F12" s="9" t="s">
        <v>78</v>
      </c>
      <c r="G12" s="9" t="s">
        <v>1</v>
      </c>
      <c r="H12" s="9" t="s">
        <v>79</v>
      </c>
      <c r="I12" s="9" t="s">
        <v>30</v>
      </c>
      <c r="J12" s="9" t="s">
        <v>78</v>
      </c>
      <c r="K12" s="8" t="s">
        <v>2</v>
      </c>
      <c r="L12" s="9" t="s">
        <v>80</v>
      </c>
      <c r="M12" s="8" t="s">
        <v>3</v>
      </c>
      <c r="N12" s="9" t="s">
        <v>81</v>
      </c>
      <c r="O12" s="9" t="s">
        <v>70</v>
      </c>
      <c r="P12" s="9" t="s">
        <v>71</v>
      </c>
      <c r="Q12" s="9" t="s">
        <v>72</v>
      </c>
      <c r="R12" s="39" t="s">
        <v>93</v>
      </c>
      <c r="S12" s="8" t="s">
        <v>4</v>
      </c>
      <c r="U12" s="21"/>
      <c r="V12" s="21"/>
      <c r="W12" s="53"/>
      <c r="X12" s="54"/>
    </row>
    <row r="13" spans="1:24" s="14" customFormat="1" ht="9.75" customHeight="1">
      <c r="A13" s="61" t="s">
        <v>52</v>
      </c>
      <c r="B13" s="35" t="s">
        <v>35</v>
      </c>
      <c r="C13" s="35">
        <v>30</v>
      </c>
      <c r="D13" s="37">
        <f>(C13*6)</f>
        <v>180</v>
      </c>
      <c r="E13" s="35">
        <v>3</v>
      </c>
      <c r="F13" s="37">
        <f>E13*3</f>
        <v>9</v>
      </c>
      <c r="G13" s="35">
        <v>0</v>
      </c>
      <c r="H13" s="37">
        <f>G13*1</f>
        <v>0</v>
      </c>
      <c r="I13" s="35">
        <v>30</v>
      </c>
      <c r="J13" s="37">
        <f>I13*3</f>
        <v>90</v>
      </c>
      <c r="K13" s="35">
        <v>0</v>
      </c>
      <c r="L13" s="37">
        <f>(K13*4)</f>
        <v>0</v>
      </c>
      <c r="M13" s="35">
        <v>0</v>
      </c>
      <c r="N13" s="37">
        <f>(M13*3)</f>
        <v>0</v>
      </c>
      <c r="O13" s="37">
        <v>6</v>
      </c>
      <c r="P13" s="37">
        <v>12</v>
      </c>
      <c r="Q13" s="37">
        <v>0</v>
      </c>
      <c r="R13" s="37">
        <v>0</v>
      </c>
      <c r="S13" s="35"/>
      <c r="U13" s="39" t="s">
        <v>120</v>
      </c>
      <c r="V13" s="18" t="s">
        <v>0</v>
      </c>
      <c r="W13" s="17"/>
      <c r="X13" s="80"/>
    </row>
    <row r="14" spans="1:22" s="14" customFormat="1" ht="9.75" customHeight="1">
      <c r="A14" s="61" t="s">
        <v>52</v>
      </c>
      <c r="B14" s="35" t="s">
        <v>36</v>
      </c>
      <c r="C14" s="35">
        <v>31</v>
      </c>
      <c r="D14" s="37">
        <f>(C14*6)</f>
        <v>186</v>
      </c>
      <c r="E14" s="35">
        <v>1</v>
      </c>
      <c r="F14" s="37">
        <f>E14*3</f>
        <v>3</v>
      </c>
      <c r="G14" s="35">
        <v>0</v>
      </c>
      <c r="H14" s="37">
        <f>G14*1</f>
        <v>0</v>
      </c>
      <c r="I14" s="35">
        <v>28</v>
      </c>
      <c r="J14" s="37">
        <f>I14*3</f>
        <v>84</v>
      </c>
      <c r="K14" s="35">
        <v>0</v>
      </c>
      <c r="L14" s="37">
        <f>(K14*4)</f>
        <v>0</v>
      </c>
      <c r="M14" s="35">
        <v>0</v>
      </c>
      <c r="N14" s="37">
        <f>(M14*3)</f>
        <v>0</v>
      </c>
      <c r="O14" s="37">
        <v>6</v>
      </c>
      <c r="P14" s="37">
        <v>12</v>
      </c>
      <c r="Q14" s="37">
        <v>0</v>
      </c>
      <c r="R14" s="37">
        <v>0</v>
      </c>
      <c r="S14" s="35"/>
      <c r="U14" s="33" t="s">
        <v>121</v>
      </c>
      <c r="V14" s="33" t="s">
        <v>125</v>
      </c>
    </row>
    <row r="15" spans="1:22" s="14" customFormat="1" ht="9.75" customHeight="1">
      <c r="A15" s="61" t="s">
        <v>52</v>
      </c>
      <c r="B15" s="33" t="s">
        <v>45</v>
      </c>
      <c r="C15" s="35">
        <v>10</v>
      </c>
      <c r="D15" s="37">
        <f>(C15*6)</f>
        <v>60</v>
      </c>
      <c r="E15" s="35">
        <v>11</v>
      </c>
      <c r="F15" s="37">
        <f>E15*3</f>
        <v>33</v>
      </c>
      <c r="G15" s="35">
        <v>0</v>
      </c>
      <c r="H15" s="37">
        <f>G15*1</f>
        <v>0</v>
      </c>
      <c r="I15" s="35">
        <v>4</v>
      </c>
      <c r="J15" s="37">
        <f>I15*3</f>
        <v>12</v>
      </c>
      <c r="K15" s="35">
        <v>0</v>
      </c>
      <c r="L15" s="37">
        <f>(K15*4)</f>
        <v>0</v>
      </c>
      <c r="M15" s="35">
        <v>0</v>
      </c>
      <c r="N15" s="37">
        <f>(M15*3)</f>
        <v>0</v>
      </c>
      <c r="O15" s="37">
        <v>0</v>
      </c>
      <c r="P15" s="37">
        <v>12</v>
      </c>
      <c r="Q15" s="37">
        <v>1</v>
      </c>
      <c r="R15" s="37">
        <v>0</v>
      </c>
      <c r="S15" s="33"/>
      <c r="U15" s="21"/>
      <c r="V15" s="21"/>
    </row>
    <row r="16" spans="1:22" s="14" customFormat="1" ht="9.75" customHeight="1">
      <c r="A16" s="60" t="s">
        <v>97</v>
      </c>
      <c r="B16" s="8" t="s">
        <v>0</v>
      </c>
      <c r="C16" s="8" t="s">
        <v>75</v>
      </c>
      <c r="D16" s="9" t="s">
        <v>77</v>
      </c>
      <c r="E16" s="8" t="s">
        <v>76</v>
      </c>
      <c r="F16" s="9" t="s">
        <v>78</v>
      </c>
      <c r="G16" s="9" t="s">
        <v>1</v>
      </c>
      <c r="H16" s="9" t="s">
        <v>79</v>
      </c>
      <c r="I16" s="9" t="s">
        <v>30</v>
      </c>
      <c r="J16" s="9" t="s">
        <v>78</v>
      </c>
      <c r="K16" s="8" t="s">
        <v>2</v>
      </c>
      <c r="L16" s="9" t="s">
        <v>80</v>
      </c>
      <c r="M16" s="8" t="s">
        <v>3</v>
      </c>
      <c r="N16" s="9" t="s">
        <v>81</v>
      </c>
      <c r="O16" s="9" t="s">
        <v>70</v>
      </c>
      <c r="P16" s="9" t="s">
        <v>71</v>
      </c>
      <c r="Q16" s="9" t="s">
        <v>72</v>
      </c>
      <c r="R16" s="39" t="s">
        <v>93</v>
      </c>
      <c r="S16" s="8" t="s">
        <v>4</v>
      </c>
      <c r="U16" s="39" t="s">
        <v>139</v>
      </c>
      <c r="V16" s="18" t="s">
        <v>0</v>
      </c>
    </row>
    <row r="17" spans="1:22" s="14" customFormat="1" ht="9.75" customHeight="1">
      <c r="A17" s="61" t="s">
        <v>73</v>
      </c>
      <c r="B17" s="42" t="s">
        <v>47</v>
      </c>
      <c r="C17" s="35">
        <v>24</v>
      </c>
      <c r="D17" s="37">
        <f>(C17*6)</f>
        <v>144</v>
      </c>
      <c r="E17" s="35">
        <v>0</v>
      </c>
      <c r="F17" s="37">
        <f>E17*3</f>
        <v>0</v>
      </c>
      <c r="G17" s="35">
        <v>0</v>
      </c>
      <c r="H17" s="37">
        <f>G17*1</f>
        <v>0</v>
      </c>
      <c r="I17" s="35">
        <v>24</v>
      </c>
      <c r="J17" s="37">
        <f>I17*3</f>
        <v>72</v>
      </c>
      <c r="K17" s="35">
        <v>0</v>
      </c>
      <c r="L17" s="37">
        <f>(K17*4)</f>
        <v>0</v>
      </c>
      <c r="M17" s="35">
        <v>3</v>
      </c>
      <c r="N17" s="37">
        <f>(M17*3)</f>
        <v>9</v>
      </c>
      <c r="O17" s="37">
        <v>0</v>
      </c>
      <c r="P17" s="37">
        <v>12</v>
      </c>
      <c r="Q17" s="37">
        <v>0</v>
      </c>
      <c r="R17" s="37">
        <v>0</v>
      </c>
      <c r="S17" s="42"/>
      <c r="U17" s="33" t="s">
        <v>140</v>
      </c>
      <c r="V17" s="33" t="s">
        <v>141</v>
      </c>
    </row>
    <row r="18" spans="1:19" s="14" customFormat="1" ht="9.75" customHeight="1">
      <c r="A18" s="61" t="s">
        <v>73</v>
      </c>
      <c r="B18" s="62" t="s">
        <v>46</v>
      </c>
      <c r="C18" s="35">
        <v>22</v>
      </c>
      <c r="D18" s="37">
        <f>(C18*6)</f>
        <v>132</v>
      </c>
      <c r="E18" s="35">
        <v>5</v>
      </c>
      <c r="F18" s="37">
        <f>E18*3</f>
        <v>15</v>
      </c>
      <c r="G18" s="35">
        <v>0</v>
      </c>
      <c r="H18" s="37">
        <f>G18*1</f>
        <v>0</v>
      </c>
      <c r="I18" s="35">
        <v>20</v>
      </c>
      <c r="J18" s="37">
        <f>I18*3</f>
        <v>60</v>
      </c>
      <c r="K18" s="35">
        <v>0</v>
      </c>
      <c r="L18" s="37">
        <f>(K18*4)</f>
        <v>0</v>
      </c>
      <c r="M18" s="35">
        <v>0</v>
      </c>
      <c r="N18" s="37">
        <f>(M18*3)</f>
        <v>0</v>
      </c>
      <c r="O18" s="37">
        <v>6</v>
      </c>
      <c r="P18" s="37">
        <v>12</v>
      </c>
      <c r="Q18" s="37">
        <v>0</v>
      </c>
      <c r="R18" s="37">
        <v>0</v>
      </c>
      <c r="S18" s="33"/>
    </row>
    <row r="19" spans="1:22" s="14" customFormat="1" ht="9.75" customHeight="1">
      <c r="A19" s="61" t="s">
        <v>73</v>
      </c>
      <c r="B19" s="35" t="s">
        <v>13</v>
      </c>
      <c r="C19" s="35">
        <v>24</v>
      </c>
      <c r="D19" s="37">
        <f>(C19*6)</f>
        <v>144</v>
      </c>
      <c r="E19" s="35">
        <v>2</v>
      </c>
      <c r="F19" s="37">
        <f>E19*3</f>
        <v>6</v>
      </c>
      <c r="G19" s="35">
        <v>1</v>
      </c>
      <c r="H19" s="37">
        <f>G19*1</f>
        <v>1</v>
      </c>
      <c r="I19" s="35">
        <v>18</v>
      </c>
      <c r="J19" s="37">
        <f>I19*3</f>
        <v>54</v>
      </c>
      <c r="K19" s="35">
        <v>0</v>
      </c>
      <c r="L19" s="37">
        <f>(K19*4)</f>
        <v>0</v>
      </c>
      <c r="M19" s="35">
        <v>2</v>
      </c>
      <c r="N19" s="37">
        <f>(M19*3)</f>
        <v>6</v>
      </c>
      <c r="O19" s="37">
        <v>6</v>
      </c>
      <c r="P19" s="37">
        <v>0</v>
      </c>
      <c r="Q19" s="37">
        <v>0</v>
      </c>
      <c r="R19" s="37">
        <v>0</v>
      </c>
      <c r="S19" s="35"/>
      <c r="T19" s="88"/>
      <c r="U19" s="39" t="s">
        <v>126</v>
      </c>
      <c r="V19" s="18" t="s">
        <v>0</v>
      </c>
    </row>
    <row r="20" spans="1:22" s="14" customFormat="1" ht="9.75" customHeight="1">
      <c r="A20" s="61" t="s">
        <v>73</v>
      </c>
      <c r="B20" s="62" t="s">
        <v>31</v>
      </c>
      <c r="C20" s="35">
        <v>16</v>
      </c>
      <c r="D20" s="37">
        <f>(C20*6)</f>
        <v>96</v>
      </c>
      <c r="E20" s="35">
        <v>6</v>
      </c>
      <c r="F20" s="37">
        <f>E20*3</f>
        <v>18</v>
      </c>
      <c r="G20" s="35">
        <v>0</v>
      </c>
      <c r="H20" s="37">
        <f>G20*1</f>
        <v>0</v>
      </c>
      <c r="I20" s="35">
        <v>7</v>
      </c>
      <c r="J20" s="37">
        <f>I20*3</f>
        <v>21</v>
      </c>
      <c r="K20" s="35">
        <v>0</v>
      </c>
      <c r="L20" s="37">
        <f>(K20*4)</f>
        <v>0</v>
      </c>
      <c r="M20" s="35">
        <v>2</v>
      </c>
      <c r="N20" s="37">
        <f>(M20*3)</f>
        <v>6</v>
      </c>
      <c r="O20" s="37">
        <v>0</v>
      </c>
      <c r="P20" s="37">
        <v>12</v>
      </c>
      <c r="Q20" s="37">
        <v>0</v>
      </c>
      <c r="R20" s="37">
        <v>0</v>
      </c>
      <c r="S20" s="33"/>
      <c r="U20" s="33" t="s">
        <v>127</v>
      </c>
      <c r="V20" s="33" t="s">
        <v>129</v>
      </c>
    </row>
    <row r="21" spans="1:22" s="14" customFormat="1" ht="9.75" customHeight="1">
      <c r="A21" s="60" t="s">
        <v>98</v>
      </c>
      <c r="B21" s="8" t="s">
        <v>0</v>
      </c>
      <c r="C21" s="8" t="s">
        <v>75</v>
      </c>
      <c r="D21" s="9" t="s">
        <v>77</v>
      </c>
      <c r="E21" s="8" t="s">
        <v>76</v>
      </c>
      <c r="F21" s="9" t="s">
        <v>78</v>
      </c>
      <c r="G21" s="9" t="s">
        <v>1</v>
      </c>
      <c r="H21" s="9" t="s">
        <v>79</v>
      </c>
      <c r="I21" s="9" t="s">
        <v>30</v>
      </c>
      <c r="J21" s="9" t="s">
        <v>78</v>
      </c>
      <c r="K21" s="8" t="s">
        <v>2</v>
      </c>
      <c r="L21" s="9" t="s">
        <v>80</v>
      </c>
      <c r="M21" s="8" t="s">
        <v>3</v>
      </c>
      <c r="N21" s="9" t="s">
        <v>81</v>
      </c>
      <c r="O21" s="9" t="s">
        <v>70</v>
      </c>
      <c r="P21" s="9" t="s">
        <v>71</v>
      </c>
      <c r="Q21" s="9" t="s">
        <v>72</v>
      </c>
      <c r="R21" s="39" t="s">
        <v>93</v>
      </c>
      <c r="S21" s="8" t="s">
        <v>4</v>
      </c>
      <c r="T21" s="77"/>
      <c r="U21" s="12" t="s">
        <v>128</v>
      </c>
      <c r="V21" s="12" t="s">
        <v>130</v>
      </c>
    </row>
    <row r="22" spans="1:22" s="14" customFormat="1" ht="9.75" customHeight="1">
      <c r="A22" s="61" t="s">
        <v>55</v>
      </c>
      <c r="B22" s="35" t="s">
        <v>23</v>
      </c>
      <c r="C22" s="35">
        <v>30</v>
      </c>
      <c r="D22" s="37">
        <f>(C22*6)</f>
        <v>180</v>
      </c>
      <c r="E22" s="35">
        <v>2</v>
      </c>
      <c r="F22" s="37">
        <f>E22*3</f>
        <v>6</v>
      </c>
      <c r="G22" s="35">
        <v>6</v>
      </c>
      <c r="H22" s="37">
        <f>G22*1</f>
        <v>6</v>
      </c>
      <c r="I22" s="35">
        <v>24</v>
      </c>
      <c r="J22" s="37">
        <f>I22*3</f>
        <v>72</v>
      </c>
      <c r="K22" s="35">
        <v>0</v>
      </c>
      <c r="L22" s="37">
        <f>(K22*4)</f>
        <v>0</v>
      </c>
      <c r="M22" s="35">
        <v>0</v>
      </c>
      <c r="N22" s="37">
        <f>(M22*3)</f>
        <v>0</v>
      </c>
      <c r="O22" s="37">
        <v>6</v>
      </c>
      <c r="P22" s="37">
        <v>12</v>
      </c>
      <c r="Q22" s="37">
        <v>0</v>
      </c>
      <c r="R22" s="37">
        <v>0</v>
      </c>
      <c r="S22" s="47"/>
      <c r="T22" s="23"/>
      <c r="U22" s="12" t="s">
        <v>128</v>
      </c>
      <c r="V22" s="12" t="s">
        <v>131</v>
      </c>
    </row>
    <row r="23" spans="1:22" s="14" customFormat="1" ht="9.75" customHeight="1">
      <c r="A23" s="61" t="s">
        <v>55</v>
      </c>
      <c r="B23" s="35" t="s">
        <v>24</v>
      </c>
      <c r="C23" s="35">
        <v>18</v>
      </c>
      <c r="D23" s="37">
        <f>(C23*6)</f>
        <v>108</v>
      </c>
      <c r="E23" s="35">
        <v>12</v>
      </c>
      <c r="F23" s="37">
        <f>E23*3</f>
        <v>36</v>
      </c>
      <c r="G23" s="35">
        <v>0</v>
      </c>
      <c r="H23" s="37">
        <f>G23*1</f>
        <v>0</v>
      </c>
      <c r="I23" s="35">
        <v>15</v>
      </c>
      <c r="J23" s="37">
        <f>I23*3</f>
        <v>45</v>
      </c>
      <c r="K23" s="35">
        <v>0</v>
      </c>
      <c r="L23" s="37">
        <f>(K23*4)</f>
        <v>0</v>
      </c>
      <c r="M23" s="35">
        <v>0</v>
      </c>
      <c r="N23" s="37">
        <f>(M23*3)</f>
        <v>0</v>
      </c>
      <c r="O23" s="37">
        <v>6</v>
      </c>
      <c r="P23" s="37">
        <v>12</v>
      </c>
      <c r="Q23" s="37">
        <v>0</v>
      </c>
      <c r="R23" s="37">
        <v>0</v>
      </c>
      <c r="S23" s="47"/>
      <c r="T23" s="89"/>
      <c r="U23" s="12" t="s">
        <v>128</v>
      </c>
      <c r="V23" s="12" t="s">
        <v>132</v>
      </c>
    </row>
    <row r="24" spans="1:22" s="14" customFormat="1" ht="9.75" customHeight="1">
      <c r="A24" s="61" t="s">
        <v>55</v>
      </c>
      <c r="B24" s="35" t="s">
        <v>22</v>
      </c>
      <c r="C24" s="35">
        <v>17</v>
      </c>
      <c r="D24" s="37">
        <f>(C24*6)</f>
        <v>102</v>
      </c>
      <c r="E24" s="35">
        <v>0</v>
      </c>
      <c r="F24" s="37">
        <f>E24*3</f>
        <v>0</v>
      </c>
      <c r="G24" s="35">
        <v>4</v>
      </c>
      <c r="H24" s="37">
        <f>G24*1</f>
        <v>4</v>
      </c>
      <c r="I24" s="35">
        <v>9</v>
      </c>
      <c r="J24" s="37">
        <f>I24*3</f>
        <v>27</v>
      </c>
      <c r="K24" s="35">
        <v>0</v>
      </c>
      <c r="L24" s="37">
        <f>(K24*4)</f>
        <v>0</v>
      </c>
      <c r="M24" s="35">
        <v>2</v>
      </c>
      <c r="N24" s="37">
        <f>(M24*3)</f>
        <v>6</v>
      </c>
      <c r="O24" s="37">
        <v>6</v>
      </c>
      <c r="P24" s="37">
        <v>12</v>
      </c>
      <c r="Q24" s="37">
        <v>0</v>
      </c>
      <c r="R24" s="37">
        <v>0</v>
      </c>
      <c r="S24" s="35"/>
      <c r="T24" s="24"/>
      <c r="U24" s="12" t="s">
        <v>128</v>
      </c>
      <c r="V24" s="12" t="s">
        <v>133</v>
      </c>
    </row>
    <row r="25" spans="1:27" s="32" customFormat="1" ht="9.75" customHeight="1">
      <c r="A25" s="63" t="s">
        <v>55</v>
      </c>
      <c r="B25" s="52" t="s">
        <v>82</v>
      </c>
      <c r="C25" s="35">
        <v>14</v>
      </c>
      <c r="D25" s="37">
        <f>(C25*6)</f>
        <v>84</v>
      </c>
      <c r="E25" s="35">
        <v>6</v>
      </c>
      <c r="F25" s="37">
        <f>E25*3</f>
        <v>18</v>
      </c>
      <c r="G25" s="35">
        <v>0</v>
      </c>
      <c r="H25" s="37">
        <f>G25*1</f>
        <v>0</v>
      </c>
      <c r="I25" s="35">
        <v>0</v>
      </c>
      <c r="J25" s="37">
        <f>I25*3</f>
        <v>0</v>
      </c>
      <c r="K25" s="35">
        <v>0</v>
      </c>
      <c r="L25" s="37">
        <f>(K25*4)</f>
        <v>0</v>
      </c>
      <c r="M25" s="35">
        <v>2</v>
      </c>
      <c r="N25" s="37">
        <f>(M25*3)</f>
        <v>6</v>
      </c>
      <c r="O25" s="37">
        <v>6</v>
      </c>
      <c r="P25" s="37">
        <v>12</v>
      </c>
      <c r="Q25" s="37">
        <v>0</v>
      </c>
      <c r="R25" s="37">
        <v>0</v>
      </c>
      <c r="S25" s="35"/>
      <c r="T25" s="90"/>
      <c r="U25" s="12" t="s">
        <v>128</v>
      </c>
      <c r="V25" s="12" t="s">
        <v>134</v>
      </c>
      <c r="W25" s="90"/>
      <c r="X25" s="90"/>
      <c r="Y25" s="90"/>
      <c r="Z25" s="90"/>
      <c r="AA25" s="90"/>
    </row>
    <row r="26" spans="1:22" s="14" customFormat="1" ht="9.75" customHeight="1">
      <c r="A26" s="60" t="s">
        <v>99</v>
      </c>
      <c r="B26" s="8" t="s">
        <v>0</v>
      </c>
      <c r="C26" s="8" t="s">
        <v>75</v>
      </c>
      <c r="D26" s="9" t="s">
        <v>77</v>
      </c>
      <c r="E26" s="8" t="s">
        <v>76</v>
      </c>
      <c r="F26" s="9" t="s">
        <v>78</v>
      </c>
      <c r="G26" s="9" t="s">
        <v>1</v>
      </c>
      <c r="H26" s="9" t="s">
        <v>79</v>
      </c>
      <c r="I26" s="9" t="s">
        <v>30</v>
      </c>
      <c r="J26" s="9" t="s">
        <v>78</v>
      </c>
      <c r="K26" s="8" t="s">
        <v>2</v>
      </c>
      <c r="L26" s="9" t="s">
        <v>80</v>
      </c>
      <c r="M26" s="8" t="s">
        <v>3</v>
      </c>
      <c r="N26" s="9" t="s">
        <v>81</v>
      </c>
      <c r="O26" s="9" t="s">
        <v>70</v>
      </c>
      <c r="P26" s="9" t="s">
        <v>71</v>
      </c>
      <c r="Q26" s="9" t="s">
        <v>72</v>
      </c>
      <c r="R26" s="39" t="s">
        <v>93</v>
      </c>
      <c r="S26" s="8" t="s">
        <v>4</v>
      </c>
      <c r="U26" s="12" t="s">
        <v>128</v>
      </c>
      <c r="V26" s="12" t="s">
        <v>135</v>
      </c>
    </row>
    <row r="27" spans="1:22" s="14" customFormat="1" ht="9.75" customHeight="1">
      <c r="A27" s="61" t="s">
        <v>74</v>
      </c>
      <c r="B27" s="35" t="s">
        <v>34</v>
      </c>
      <c r="C27" s="35">
        <v>20</v>
      </c>
      <c r="D27" s="37">
        <f aca="true" t="shared" si="0" ref="D27:D32">(C27*6)</f>
        <v>120</v>
      </c>
      <c r="E27" s="35">
        <v>5</v>
      </c>
      <c r="F27" s="37">
        <f aca="true" t="shared" si="1" ref="F27:F32">E27*3</f>
        <v>15</v>
      </c>
      <c r="G27" s="35">
        <v>0</v>
      </c>
      <c r="H27" s="37">
        <f aca="true" t="shared" si="2" ref="H27:H32">G27*1</f>
        <v>0</v>
      </c>
      <c r="I27" s="35">
        <v>20</v>
      </c>
      <c r="J27" s="37">
        <f aca="true" t="shared" si="3" ref="J27:J32">I27*3</f>
        <v>60</v>
      </c>
      <c r="K27" s="35">
        <v>0</v>
      </c>
      <c r="L27" s="37">
        <f aca="true" t="shared" si="4" ref="L27:L32">(K27*4)</f>
        <v>0</v>
      </c>
      <c r="M27" s="35">
        <v>2</v>
      </c>
      <c r="N27" s="37">
        <f aca="true" t="shared" si="5" ref="N27:N32">(M27*3)</f>
        <v>6</v>
      </c>
      <c r="O27" s="37">
        <v>6</v>
      </c>
      <c r="P27" s="37">
        <v>0</v>
      </c>
      <c r="Q27" s="37">
        <v>0</v>
      </c>
      <c r="R27" s="37">
        <v>0</v>
      </c>
      <c r="S27" s="35"/>
      <c r="U27" s="12" t="s">
        <v>128</v>
      </c>
      <c r="V27" s="12" t="s">
        <v>136</v>
      </c>
    </row>
    <row r="28" spans="1:22" s="14" customFormat="1" ht="9.75" customHeight="1">
      <c r="A28" s="61" t="s">
        <v>74</v>
      </c>
      <c r="B28" s="35" t="s">
        <v>14</v>
      </c>
      <c r="C28" s="35">
        <v>16</v>
      </c>
      <c r="D28" s="37">
        <f t="shared" si="0"/>
        <v>96</v>
      </c>
      <c r="E28" s="35">
        <v>4</v>
      </c>
      <c r="F28" s="37">
        <f t="shared" si="1"/>
        <v>12</v>
      </c>
      <c r="G28" s="35">
        <v>0</v>
      </c>
      <c r="H28" s="37">
        <f t="shared" si="2"/>
        <v>0</v>
      </c>
      <c r="I28" s="35">
        <v>15</v>
      </c>
      <c r="J28" s="37">
        <f t="shared" si="3"/>
        <v>45</v>
      </c>
      <c r="K28" s="35">
        <v>0</v>
      </c>
      <c r="L28" s="37">
        <f t="shared" si="4"/>
        <v>0</v>
      </c>
      <c r="M28" s="35">
        <v>0</v>
      </c>
      <c r="N28" s="37">
        <f t="shared" si="5"/>
        <v>0</v>
      </c>
      <c r="O28" s="37">
        <v>6</v>
      </c>
      <c r="P28" s="37">
        <v>12</v>
      </c>
      <c r="Q28" s="37">
        <v>0</v>
      </c>
      <c r="R28" s="37">
        <v>0</v>
      </c>
      <c r="S28" s="35"/>
      <c r="U28" s="12" t="s">
        <v>128</v>
      </c>
      <c r="V28" s="12" t="s">
        <v>137</v>
      </c>
    </row>
    <row r="29" spans="1:23" s="32" customFormat="1" ht="9.75" customHeight="1">
      <c r="A29" s="33" t="s">
        <v>74</v>
      </c>
      <c r="B29" s="33" t="s">
        <v>91</v>
      </c>
      <c r="C29" s="33">
        <v>22</v>
      </c>
      <c r="D29" s="34">
        <f>(C29*6)</f>
        <v>132</v>
      </c>
      <c r="E29" s="33">
        <v>4</v>
      </c>
      <c r="F29" s="34">
        <f>E29*3</f>
        <v>12</v>
      </c>
      <c r="G29" s="33">
        <v>0</v>
      </c>
      <c r="H29" s="34">
        <f>G29*1</f>
        <v>0</v>
      </c>
      <c r="I29" s="33">
        <v>1</v>
      </c>
      <c r="J29" s="34">
        <f>I29*3</f>
        <v>3</v>
      </c>
      <c r="K29" s="33">
        <v>0</v>
      </c>
      <c r="L29" s="34">
        <f>(K29*4)</f>
        <v>0</v>
      </c>
      <c r="M29" s="33">
        <v>0</v>
      </c>
      <c r="N29" s="34">
        <f>(M29*3)</f>
        <v>0</v>
      </c>
      <c r="O29" s="34">
        <v>0</v>
      </c>
      <c r="P29" s="34">
        <v>12</v>
      </c>
      <c r="Q29" s="34">
        <v>5</v>
      </c>
      <c r="R29" s="34">
        <v>0</v>
      </c>
      <c r="S29" s="33"/>
      <c r="T29" s="14"/>
      <c r="U29" s="12" t="s">
        <v>128</v>
      </c>
      <c r="V29" s="12" t="s">
        <v>138</v>
      </c>
      <c r="W29" s="14"/>
    </row>
    <row r="30" spans="1:22" s="14" customFormat="1" ht="9.75" customHeight="1">
      <c r="A30" s="61" t="s">
        <v>74</v>
      </c>
      <c r="B30" s="42" t="s">
        <v>15</v>
      </c>
      <c r="C30" s="35">
        <v>15</v>
      </c>
      <c r="D30" s="37">
        <f t="shared" si="0"/>
        <v>90</v>
      </c>
      <c r="E30" s="35">
        <v>5</v>
      </c>
      <c r="F30" s="37">
        <f t="shared" si="1"/>
        <v>15</v>
      </c>
      <c r="G30" s="35">
        <v>0</v>
      </c>
      <c r="H30" s="37">
        <f t="shared" si="2"/>
        <v>0</v>
      </c>
      <c r="I30" s="35">
        <v>14</v>
      </c>
      <c r="J30" s="37">
        <f t="shared" si="3"/>
        <v>42</v>
      </c>
      <c r="K30" s="35">
        <v>0</v>
      </c>
      <c r="L30" s="37">
        <f t="shared" si="4"/>
        <v>0</v>
      </c>
      <c r="M30" s="35">
        <v>1</v>
      </c>
      <c r="N30" s="37">
        <f t="shared" si="5"/>
        <v>3</v>
      </c>
      <c r="O30" s="37">
        <v>0</v>
      </c>
      <c r="P30" s="37">
        <v>12</v>
      </c>
      <c r="Q30" s="37">
        <v>0</v>
      </c>
      <c r="R30" s="37">
        <v>0</v>
      </c>
      <c r="S30" s="42"/>
      <c r="U30" s="12" t="s">
        <v>128</v>
      </c>
      <c r="V30" s="12" t="s">
        <v>142</v>
      </c>
    </row>
    <row r="31" spans="1:19" s="14" customFormat="1" ht="9.75" customHeight="1">
      <c r="A31" s="61" t="s">
        <v>74</v>
      </c>
      <c r="B31" s="46" t="s">
        <v>28</v>
      </c>
      <c r="C31" s="48">
        <v>15</v>
      </c>
      <c r="D31" s="49">
        <f t="shared" si="0"/>
        <v>90</v>
      </c>
      <c r="E31" s="48">
        <v>0</v>
      </c>
      <c r="F31" s="49">
        <f t="shared" si="1"/>
        <v>0</v>
      </c>
      <c r="G31" s="48">
        <v>0</v>
      </c>
      <c r="H31" s="49">
        <f t="shared" si="2"/>
        <v>0</v>
      </c>
      <c r="I31" s="48">
        <v>15</v>
      </c>
      <c r="J31" s="49">
        <f t="shared" si="3"/>
        <v>45</v>
      </c>
      <c r="K31" s="48">
        <v>0</v>
      </c>
      <c r="L31" s="49">
        <f t="shared" si="4"/>
        <v>0</v>
      </c>
      <c r="M31" s="48">
        <v>1</v>
      </c>
      <c r="N31" s="49">
        <f t="shared" si="5"/>
        <v>3</v>
      </c>
      <c r="O31" s="49">
        <v>6</v>
      </c>
      <c r="P31" s="49">
        <v>12</v>
      </c>
      <c r="Q31" s="49">
        <v>0</v>
      </c>
      <c r="R31" s="49">
        <v>0</v>
      </c>
      <c r="S31" s="46"/>
    </row>
    <row r="32" spans="1:22" s="14" customFormat="1" ht="9.75" customHeight="1">
      <c r="A32" s="63" t="s">
        <v>74</v>
      </c>
      <c r="B32" s="33" t="s">
        <v>48</v>
      </c>
      <c r="C32" s="33">
        <v>12</v>
      </c>
      <c r="D32" s="34">
        <f t="shared" si="0"/>
        <v>72</v>
      </c>
      <c r="E32" s="33">
        <v>2</v>
      </c>
      <c r="F32" s="34">
        <f t="shared" si="1"/>
        <v>6</v>
      </c>
      <c r="G32" s="33">
        <v>0</v>
      </c>
      <c r="H32" s="34">
        <f t="shared" si="2"/>
        <v>0</v>
      </c>
      <c r="I32" s="33">
        <v>2</v>
      </c>
      <c r="J32" s="34">
        <f t="shared" si="3"/>
        <v>6</v>
      </c>
      <c r="K32" s="33">
        <v>0</v>
      </c>
      <c r="L32" s="34">
        <f t="shared" si="4"/>
        <v>0</v>
      </c>
      <c r="M32" s="33">
        <v>0</v>
      </c>
      <c r="N32" s="34">
        <f t="shared" si="5"/>
        <v>0</v>
      </c>
      <c r="O32" s="34">
        <v>6</v>
      </c>
      <c r="P32" s="34">
        <v>0</v>
      </c>
      <c r="Q32" s="34">
        <v>0</v>
      </c>
      <c r="R32" s="34">
        <v>0</v>
      </c>
      <c r="S32" s="33"/>
      <c r="U32" s="39" t="s">
        <v>147</v>
      </c>
      <c r="V32" s="18" t="s">
        <v>0</v>
      </c>
    </row>
    <row r="33" spans="1:22" s="14" customFormat="1" ht="9.75" customHeight="1">
      <c r="A33" s="60" t="s">
        <v>100</v>
      </c>
      <c r="B33" s="8" t="s">
        <v>0</v>
      </c>
      <c r="C33" s="8" t="s">
        <v>75</v>
      </c>
      <c r="D33" s="9" t="s">
        <v>77</v>
      </c>
      <c r="E33" s="8" t="s">
        <v>76</v>
      </c>
      <c r="F33" s="9" t="s">
        <v>78</v>
      </c>
      <c r="G33" s="9" t="s">
        <v>1</v>
      </c>
      <c r="H33" s="9" t="s">
        <v>79</v>
      </c>
      <c r="I33" s="9" t="s">
        <v>30</v>
      </c>
      <c r="J33" s="9" t="s">
        <v>78</v>
      </c>
      <c r="K33" s="8" t="s">
        <v>2</v>
      </c>
      <c r="L33" s="9" t="s">
        <v>80</v>
      </c>
      <c r="M33" s="8" t="s">
        <v>3</v>
      </c>
      <c r="N33" s="9" t="s">
        <v>81</v>
      </c>
      <c r="O33" s="9" t="s">
        <v>70</v>
      </c>
      <c r="P33" s="9" t="s">
        <v>71</v>
      </c>
      <c r="Q33" s="9" t="s">
        <v>72</v>
      </c>
      <c r="R33" s="39" t="s">
        <v>93</v>
      </c>
      <c r="S33" s="8" t="s">
        <v>4</v>
      </c>
      <c r="U33" s="33" t="s">
        <v>147</v>
      </c>
      <c r="V33" s="33" t="s">
        <v>143</v>
      </c>
    </row>
    <row r="34" spans="1:24" s="14" customFormat="1" ht="9.75" customHeight="1">
      <c r="A34" s="61" t="s">
        <v>54</v>
      </c>
      <c r="B34" s="35" t="s">
        <v>49</v>
      </c>
      <c r="C34" s="35">
        <v>4</v>
      </c>
      <c r="D34" s="37">
        <f>(C34*6)</f>
        <v>24</v>
      </c>
      <c r="E34" s="35">
        <v>9</v>
      </c>
      <c r="F34" s="37">
        <f>E34*3</f>
        <v>27</v>
      </c>
      <c r="G34" s="35">
        <v>2</v>
      </c>
      <c r="H34" s="37">
        <f>G34*1</f>
        <v>2</v>
      </c>
      <c r="I34" s="35">
        <v>4</v>
      </c>
      <c r="J34" s="37">
        <f>I34*3</f>
        <v>12</v>
      </c>
      <c r="K34" s="35">
        <v>0</v>
      </c>
      <c r="L34" s="37">
        <f>(K34*4)</f>
        <v>0</v>
      </c>
      <c r="M34" s="35">
        <v>0</v>
      </c>
      <c r="N34" s="37">
        <f>(M34*3)</f>
        <v>0</v>
      </c>
      <c r="O34" s="37">
        <v>0</v>
      </c>
      <c r="P34" s="37">
        <v>0</v>
      </c>
      <c r="Q34" s="37">
        <v>0</v>
      </c>
      <c r="R34" s="37">
        <v>0</v>
      </c>
      <c r="S34" s="35"/>
      <c r="T34" s="79"/>
      <c r="U34" s="33" t="s">
        <v>147</v>
      </c>
      <c r="V34" s="12" t="s">
        <v>144</v>
      </c>
      <c r="W34" s="79"/>
      <c r="X34" s="79"/>
    </row>
    <row r="35" spans="1:24" s="14" customFormat="1" ht="9.75" customHeight="1">
      <c r="A35" s="60" t="s">
        <v>101</v>
      </c>
      <c r="B35" s="8" t="s">
        <v>0</v>
      </c>
      <c r="C35" s="8" t="s">
        <v>75</v>
      </c>
      <c r="D35" s="9" t="s">
        <v>77</v>
      </c>
      <c r="E35" s="8" t="s">
        <v>76</v>
      </c>
      <c r="F35" s="9" t="s">
        <v>78</v>
      </c>
      <c r="G35" s="9" t="s">
        <v>1</v>
      </c>
      <c r="H35" s="9" t="s">
        <v>79</v>
      </c>
      <c r="I35" s="9" t="s">
        <v>30</v>
      </c>
      <c r="J35" s="9" t="s">
        <v>78</v>
      </c>
      <c r="K35" s="8" t="s">
        <v>2</v>
      </c>
      <c r="L35" s="9" t="s">
        <v>80</v>
      </c>
      <c r="M35" s="8" t="s">
        <v>3</v>
      </c>
      <c r="N35" s="9" t="s">
        <v>81</v>
      </c>
      <c r="O35" s="9" t="s">
        <v>70</v>
      </c>
      <c r="P35" s="9" t="s">
        <v>71</v>
      </c>
      <c r="Q35" s="9" t="s">
        <v>72</v>
      </c>
      <c r="R35" s="39" t="s">
        <v>93</v>
      </c>
      <c r="S35" s="18" t="s">
        <v>4</v>
      </c>
      <c r="T35" s="79"/>
      <c r="U35" s="33" t="s">
        <v>147</v>
      </c>
      <c r="V35" s="12" t="s">
        <v>145</v>
      </c>
      <c r="W35" s="79"/>
      <c r="X35" s="79"/>
    </row>
    <row r="36" spans="1:24" s="14" customFormat="1" ht="9.75" customHeight="1">
      <c r="A36" s="64" t="s">
        <v>53</v>
      </c>
      <c r="B36" s="33" t="s">
        <v>110</v>
      </c>
      <c r="C36" s="35">
        <v>2</v>
      </c>
      <c r="D36" s="37">
        <f>(C36*6)</f>
        <v>12</v>
      </c>
      <c r="E36" s="35">
        <v>8</v>
      </c>
      <c r="F36" s="37">
        <f>E36*3</f>
        <v>24</v>
      </c>
      <c r="G36" s="35">
        <v>0</v>
      </c>
      <c r="H36" s="37">
        <f>G36*1</f>
        <v>0</v>
      </c>
      <c r="I36" s="35">
        <v>0</v>
      </c>
      <c r="J36" s="37">
        <f>I36*3</f>
        <v>0</v>
      </c>
      <c r="K36" s="35">
        <v>0</v>
      </c>
      <c r="L36" s="37">
        <f>(K36*4)</f>
        <v>0</v>
      </c>
      <c r="M36" s="35">
        <v>3</v>
      </c>
      <c r="N36" s="37">
        <f>(M36*3)</f>
        <v>9</v>
      </c>
      <c r="O36" s="37">
        <v>0</v>
      </c>
      <c r="P36" s="37"/>
      <c r="Q36" s="37">
        <v>0</v>
      </c>
      <c r="R36" s="56">
        <v>6</v>
      </c>
      <c r="S36" s="33"/>
      <c r="T36" s="79"/>
      <c r="U36" s="33" t="s">
        <v>147</v>
      </c>
      <c r="V36" s="12" t="s">
        <v>146</v>
      </c>
      <c r="W36" s="79"/>
      <c r="X36" s="79"/>
    </row>
    <row r="37" spans="1:24" s="14" customFormat="1" ht="9.75" customHeight="1">
      <c r="A37" s="64" t="s">
        <v>53</v>
      </c>
      <c r="B37" s="33" t="s">
        <v>16</v>
      </c>
      <c r="C37" s="35">
        <v>17</v>
      </c>
      <c r="D37" s="37">
        <f>(C37*6)</f>
        <v>102</v>
      </c>
      <c r="E37" s="35">
        <v>7</v>
      </c>
      <c r="F37" s="37">
        <f>E37*3</f>
        <v>21</v>
      </c>
      <c r="G37" s="35">
        <v>0</v>
      </c>
      <c r="H37" s="37">
        <f>G37*1</f>
        <v>0</v>
      </c>
      <c r="I37" s="35">
        <v>17</v>
      </c>
      <c r="J37" s="37">
        <f>I37*3</f>
        <v>51</v>
      </c>
      <c r="K37" s="35">
        <v>0</v>
      </c>
      <c r="L37" s="37">
        <f>(K37*4)</f>
        <v>0</v>
      </c>
      <c r="M37" s="35">
        <v>0</v>
      </c>
      <c r="N37" s="37">
        <f>(M37*3)</f>
        <v>0</v>
      </c>
      <c r="O37" s="37">
        <v>6</v>
      </c>
      <c r="P37" s="37">
        <v>12</v>
      </c>
      <c r="Q37" s="37">
        <v>6</v>
      </c>
      <c r="R37" s="37">
        <v>0</v>
      </c>
      <c r="S37" s="33"/>
      <c r="T37" s="79"/>
      <c r="U37" s="21"/>
      <c r="V37" s="21"/>
      <c r="W37" s="79"/>
      <c r="X37" s="79"/>
    </row>
    <row r="38" spans="1:24" s="14" customFormat="1" ht="9.75" customHeight="1">
      <c r="A38" s="64" t="s">
        <v>53</v>
      </c>
      <c r="B38" s="42" t="s">
        <v>17</v>
      </c>
      <c r="C38" s="35">
        <v>17</v>
      </c>
      <c r="D38" s="37">
        <f>(C38*6)</f>
        <v>102</v>
      </c>
      <c r="E38" s="35">
        <v>6</v>
      </c>
      <c r="F38" s="37">
        <f>E38*3</f>
        <v>18</v>
      </c>
      <c r="G38" s="35">
        <v>0</v>
      </c>
      <c r="H38" s="37">
        <f>G38*1</f>
        <v>0</v>
      </c>
      <c r="I38" s="35">
        <v>17</v>
      </c>
      <c r="J38" s="37">
        <f>I38*3</f>
        <v>51</v>
      </c>
      <c r="K38" s="35">
        <v>0</v>
      </c>
      <c r="L38" s="37">
        <f>(K38*4)</f>
        <v>0</v>
      </c>
      <c r="M38" s="35">
        <v>1</v>
      </c>
      <c r="N38" s="37">
        <f>(M38*3)</f>
        <v>3</v>
      </c>
      <c r="O38" s="37">
        <v>6</v>
      </c>
      <c r="P38" s="37">
        <v>12</v>
      </c>
      <c r="Q38" s="37">
        <v>0</v>
      </c>
      <c r="R38" s="37">
        <v>0</v>
      </c>
      <c r="S38" s="36"/>
      <c r="T38" s="79"/>
      <c r="U38" s="21"/>
      <c r="V38" s="21"/>
      <c r="W38" s="79"/>
      <c r="X38" s="79"/>
    </row>
    <row r="39" spans="1:24" s="32" customFormat="1" ht="9.75" customHeight="1">
      <c r="A39" s="33" t="s">
        <v>53</v>
      </c>
      <c r="B39" s="33" t="s">
        <v>84</v>
      </c>
      <c r="C39" s="35">
        <v>8</v>
      </c>
      <c r="D39" s="37">
        <f>(C39*6)</f>
        <v>48</v>
      </c>
      <c r="E39" s="35">
        <v>15</v>
      </c>
      <c r="F39" s="37">
        <f>E39*3</f>
        <v>45</v>
      </c>
      <c r="G39" s="35">
        <v>0</v>
      </c>
      <c r="H39" s="37">
        <f>G39*1</f>
        <v>0</v>
      </c>
      <c r="I39" s="35">
        <v>0</v>
      </c>
      <c r="J39" s="37">
        <f>I39*3</f>
        <v>0</v>
      </c>
      <c r="K39" s="35">
        <v>0</v>
      </c>
      <c r="L39" s="37">
        <f>(K39*4)</f>
        <v>0</v>
      </c>
      <c r="M39" s="35">
        <v>0</v>
      </c>
      <c r="N39" s="37">
        <f>(M39*3)</f>
        <v>0</v>
      </c>
      <c r="O39" s="37">
        <v>0</v>
      </c>
      <c r="P39" s="37">
        <v>0</v>
      </c>
      <c r="Q39" s="37">
        <v>0</v>
      </c>
      <c r="R39" s="56">
        <v>0</v>
      </c>
      <c r="S39" s="33"/>
      <c r="T39" s="79"/>
      <c r="U39" s="79"/>
      <c r="V39" s="79"/>
      <c r="W39" s="79"/>
      <c r="X39" s="79"/>
    </row>
    <row r="40" spans="1:24" s="14" customFormat="1" ht="9.75" customHeight="1">
      <c r="A40" s="65" t="s">
        <v>102</v>
      </c>
      <c r="B40" s="8" t="s">
        <v>0</v>
      </c>
      <c r="C40" s="8" t="s">
        <v>75</v>
      </c>
      <c r="D40" s="9" t="s">
        <v>77</v>
      </c>
      <c r="E40" s="8" t="s">
        <v>76</v>
      </c>
      <c r="F40" s="9" t="s">
        <v>78</v>
      </c>
      <c r="G40" s="9" t="s">
        <v>1</v>
      </c>
      <c r="H40" s="9" t="s">
        <v>79</v>
      </c>
      <c r="I40" s="9" t="s">
        <v>30</v>
      </c>
      <c r="J40" s="9" t="s">
        <v>78</v>
      </c>
      <c r="K40" s="8" t="s">
        <v>2</v>
      </c>
      <c r="L40" s="9" t="s">
        <v>80</v>
      </c>
      <c r="M40" s="8" t="s">
        <v>3</v>
      </c>
      <c r="N40" s="9" t="s">
        <v>81</v>
      </c>
      <c r="O40" s="9" t="s">
        <v>70</v>
      </c>
      <c r="P40" s="9" t="s">
        <v>71</v>
      </c>
      <c r="Q40" s="9" t="s">
        <v>72</v>
      </c>
      <c r="R40" s="39" t="s">
        <v>93</v>
      </c>
      <c r="S40" s="13" t="s">
        <v>4</v>
      </c>
      <c r="T40" s="79"/>
      <c r="U40" s="79"/>
      <c r="V40" s="79"/>
      <c r="W40" s="79"/>
      <c r="X40" s="79"/>
    </row>
    <row r="41" spans="1:24" s="14" customFormat="1" ht="9.75" customHeight="1">
      <c r="A41" s="33" t="s">
        <v>56</v>
      </c>
      <c r="B41" s="66" t="s">
        <v>18</v>
      </c>
      <c r="C41" s="35">
        <v>20</v>
      </c>
      <c r="D41" s="37">
        <f aca="true" t="shared" si="6" ref="D41:D46">(C41*6)</f>
        <v>120</v>
      </c>
      <c r="E41" s="35">
        <v>7</v>
      </c>
      <c r="F41" s="37">
        <f aca="true" t="shared" si="7" ref="F41:F46">E41*3</f>
        <v>21</v>
      </c>
      <c r="G41" s="35">
        <v>0</v>
      </c>
      <c r="H41" s="37">
        <f aca="true" t="shared" si="8" ref="H41:H46">G41*1</f>
        <v>0</v>
      </c>
      <c r="I41" s="35">
        <v>20</v>
      </c>
      <c r="J41" s="37">
        <f aca="true" t="shared" si="9" ref="J41:J46">I41*3</f>
        <v>60</v>
      </c>
      <c r="K41" s="35">
        <v>0</v>
      </c>
      <c r="L41" s="37">
        <f aca="true" t="shared" si="10" ref="L41:L46">(K41*4)</f>
        <v>0</v>
      </c>
      <c r="M41" s="35">
        <v>3</v>
      </c>
      <c r="N41" s="37">
        <f aca="true" t="shared" si="11" ref="N41:N46">(M41*3)</f>
        <v>9</v>
      </c>
      <c r="O41" s="37">
        <v>6</v>
      </c>
      <c r="P41" s="37">
        <v>0</v>
      </c>
      <c r="Q41" s="37">
        <v>0</v>
      </c>
      <c r="R41" s="56">
        <v>0</v>
      </c>
      <c r="S41" s="11"/>
      <c r="T41" s="79"/>
      <c r="U41" s="79"/>
      <c r="V41" s="79"/>
      <c r="W41" s="79"/>
      <c r="X41" s="79"/>
    </row>
    <row r="42" spans="1:24" s="14" customFormat="1" ht="9.75" customHeight="1">
      <c r="A42" s="33" t="s">
        <v>56</v>
      </c>
      <c r="B42" s="67" t="s">
        <v>20</v>
      </c>
      <c r="C42" s="35">
        <v>16</v>
      </c>
      <c r="D42" s="37">
        <f t="shared" si="6"/>
        <v>96</v>
      </c>
      <c r="E42" s="35">
        <v>4</v>
      </c>
      <c r="F42" s="37">
        <f t="shared" si="7"/>
        <v>12</v>
      </c>
      <c r="G42" s="35">
        <v>0</v>
      </c>
      <c r="H42" s="37">
        <f t="shared" si="8"/>
        <v>0</v>
      </c>
      <c r="I42" s="35">
        <v>16</v>
      </c>
      <c r="J42" s="37">
        <f t="shared" si="9"/>
        <v>48</v>
      </c>
      <c r="K42" s="35">
        <v>0</v>
      </c>
      <c r="L42" s="37">
        <f t="shared" si="10"/>
        <v>0</v>
      </c>
      <c r="M42" s="35">
        <v>2</v>
      </c>
      <c r="N42" s="37">
        <f t="shared" si="11"/>
        <v>6</v>
      </c>
      <c r="O42" s="37">
        <v>6</v>
      </c>
      <c r="P42" s="37">
        <v>12</v>
      </c>
      <c r="Q42" s="37">
        <v>0</v>
      </c>
      <c r="R42" s="37">
        <v>0</v>
      </c>
      <c r="S42" s="10"/>
      <c r="T42" s="79"/>
      <c r="U42" s="79"/>
      <c r="V42" s="79"/>
      <c r="W42" s="79"/>
      <c r="X42" s="79"/>
    </row>
    <row r="43" spans="1:24" s="14" customFormat="1" ht="9.75" customHeight="1">
      <c r="A43" s="33" t="s">
        <v>56</v>
      </c>
      <c r="B43" s="68" t="s">
        <v>19</v>
      </c>
      <c r="C43" s="35">
        <v>16</v>
      </c>
      <c r="D43" s="37">
        <f t="shared" si="6"/>
        <v>96</v>
      </c>
      <c r="E43" s="35">
        <v>4</v>
      </c>
      <c r="F43" s="37">
        <f t="shared" si="7"/>
        <v>12</v>
      </c>
      <c r="G43" s="35">
        <v>0</v>
      </c>
      <c r="H43" s="37">
        <f t="shared" si="8"/>
        <v>0</v>
      </c>
      <c r="I43" s="35">
        <v>15</v>
      </c>
      <c r="J43" s="37">
        <f t="shared" si="9"/>
        <v>45</v>
      </c>
      <c r="K43" s="35">
        <v>0</v>
      </c>
      <c r="L43" s="37">
        <f t="shared" si="10"/>
        <v>0</v>
      </c>
      <c r="M43" s="35">
        <v>2</v>
      </c>
      <c r="N43" s="37">
        <f t="shared" si="11"/>
        <v>6</v>
      </c>
      <c r="O43" s="37">
        <v>6</v>
      </c>
      <c r="P43" s="37">
        <v>12</v>
      </c>
      <c r="Q43" s="37">
        <v>0</v>
      </c>
      <c r="R43" s="37">
        <v>0</v>
      </c>
      <c r="S43" s="36"/>
      <c r="T43" s="79"/>
      <c r="U43" s="79"/>
      <c r="V43" s="79"/>
      <c r="W43" s="79"/>
      <c r="X43" s="79"/>
    </row>
    <row r="44" spans="1:20" s="14" customFormat="1" ht="9.75" customHeight="1">
      <c r="A44" s="33" t="s">
        <v>56</v>
      </c>
      <c r="B44" s="69" t="s">
        <v>57</v>
      </c>
      <c r="C44" s="35">
        <v>17</v>
      </c>
      <c r="D44" s="37">
        <f t="shared" si="6"/>
        <v>102</v>
      </c>
      <c r="E44" s="35">
        <v>6</v>
      </c>
      <c r="F44" s="37">
        <f t="shared" si="7"/>
        <v>18</v>
      </c>
      <c r="G44" s="35">
        <v>10</v>
      </c>
      <c r="H44" s="37">
        <f t="shared" si="8"/>
        <v>10</v>
      </c>
      <c r="I44" s="35">
        <v>7</v>
      </c>
      <c r="J44" s="37">
        <f t="shared" si="9"/>
        <v>21</v>
      </c>
      <c r="K44" s="35">
        <v>0</v>
      </c>
      <c r="L44" s="37">
        <f t="shared" si="10"/>
        <v>0</v>
      </c>
      <c r="M44" s="35">
        <v>1</v>
      </c>
      <c r="N44" s="37">
        <f t="shared" si="11"/>
        <v>3</v>
      </c>
      <c r="O44" s="37">
        <v>6</v>
      </c>
      <c r="P44" s="37">
        <v>12</v>
      </c>
      <c r="Q44" s="37">
        <v>0</v>
      </c>
      <c r="R44" s="56">
        <v>0</v>
      </c>
      <c r="S44" s="12"/>
      <c r="T44" s="50"/>
    </row>
    <row r="45" spans="1:19" s="14" customFormat="1" ht="9.75" customHeight="1">
      <c r="A45" s="33" t="s">
        <v>56</v>
      </c>
      <c r="B45" s="69" t="s">
        <v>26</v>
      </c>
      <c r="C45" s="42">
        <v>17</v>
      </c>
      <c r="D45" s="43">
        <f t="shared" si="6"/>
        <v>102</v>
      </c>
      <c r="E45" s="42">
        <v>0</v>
      </c>
      <c r="F45" s="43">
        <f t="shared" si="7"/>
        <v>0</v>
      </c>
      <c r="G45" s="42">
        <v>0</v>
      </c>
      <c r="H45" s="43">
        <f t="shared" si="8"/>
        <v>0</v>
      </c>
      <c r="I45" s="42">
        <v>17</v>
      </c>
      <c r="J45" s="43">
        <f t="shared" si="9"/>
        <v>51</v>
      </c>
      <c r="K45" s="42">
        <v>0</v>
      </c>
      <c r="L45" s="43">
        <f t="shared" si="10"/>
        <v>0</v>
      </c>
      <c r="M45" s="42">
        <v>0</v>
      </c>
      <c r="N45" s="43">
        <f t="shared" si="11"/>
        <v>0</v>
      </c>
      <c r="O45" s="43">
        <v>0</v>
      </c>
      <c r="P45" s="43">
        <v>12</v>
      </c>
      <c r="Q45" s="43">
        <v>6</v>
      </c>
      <c r="R45" s="43">
        <v>0</v>
      </c>
      <c r="S45" s="15"/>
    </row>
    <row r="46" spans="1:27" s="14" customFormat="1" ht="9.75" customHeight="1">
      <c r="A46" s="33" t="s">
        <v>56</v>
      </c>
      <c r="B46" s="70" t="s">
        <v>38</v>
      </c>
      <c r="C46" s="33">
        <v>8</v>
      </c>
      <c r="D46" s="34">
        <f t="shared" si="6"/>
        <v>48</v>
      </c>
      <c r="E46" s="33">
        <v>3</v>
      </c>
      <c r="F46" s="34">
        <f t="shared" si="7"/>
        <v>9</v>
      </c>
      <c r="G46" s="33">
        <v>0</v>
      </c>
      <c r="H46" s="34">
        <f t="shared" si="8"/>
        <v>0</v>
      </c>
      <c r="I46" s="33">
        <v>2</v>
      </c>
      <c r="J46" s="34">
        <f t="shared" si="9"/>
        <v>6</v>
      </c>
      <c r="K46" s="33">
        <v>2</v>
      </c>
      <c r="L46" s="34">
        <f t="shared" si="10"/>
        <v>8</v>
      </c>
      <c r="M46" s="33">
        <v>0</v>
      </c>
      <c r="N46" s="34">
        <f t="shared" si="11"/>
        <v>0</v>
      </c>
      <c r="O46" s="34">
        <v>6</v>
      </c>
      <c r="P46" s="34">
        <v>0</v>
      </c>
      <c r="Q46" s="34">
        <v>0</v>
      </c>
      <c r="R46" s="34">
        <v>0</v>
      </c>
      <c r="S46" s="12"/>
      <c r="T46" s="101"/>
      <c r="U46" s="101"/>
      <c r="V46" s="101"/>
      <c r="W46" s="101"/>
      <c r="X46" s="101"/>
      <c r="Y46" s="101"/>
      <c r="Z46" s="101"/>
      <c r="AA46" s="7"/>
    </row>
    <row r="47" spans="1:20" s="14" customFormat="1" ht="9.75" customHeight="1">
      <c r="A47" s="39" t="s">
        <v>103</v>
      </c>
      <c r="B47" s="18" t="s">
        <v>0</v>
      </c>
      <c r="C47" s="8" t="s">
        <v>75</v>
      </c>
      <c r="D47" s="9" t="s">
        <v>77</v>
      </c>
      <c r="E47" s="8" t="s">
        <v>76</v>
      </c>
      <c r="F47" s="9" t="s">
        <v>78</v>
      </c>
      <c r="G47" s="9" t="s">
        <v>1</v>
      </c>
      <c r="H47" s="9" t="s">
        <v>79</v>
      </c>
      <c r="I47" s="9" t="s">
        <v>30</v>
      </c>
      <c r="J47" s="9" t="s">
        <v>78</v>
      </c>
      <c r="K47" s="8" t="s">
        <v>2</v>
      </c>
      <c r="L47" s="9" t="s">
        <v>80</v>
      </c>
      <c r="M47" s="8" t="s">
        <v>3</v>
      </c>
      <c r="N47" s="9" t="s">
        <v>81</v>
      </c>
      <c r="O47" s="9" t="s">
        <v>70</v>
      </c>
      <c r="P47" s="9" t="s">
        <v>71</v>
      </c>
      <c r="Q47" s="9" t="s">
        <v>72</v>
      </c>
      <c r="R47" s="39" t="s">
        <v>93</v>
      </c>
      <c r="S47" s="13" t="s">
        <v>4</v>
      </c>
      <c r="T47" s="77"/>
    </row>
    <row r="48" spans="1:21" s="14" customFormat="1" ht="9.75" customHeight="1">
      <c r="A48" s="33" t="s">
        <v>58</v>
      </c>
      <c r="B48" s="33" t="s">
        <v>59</v>
      </c>
      <c r="C48" s="33">
        <v>7</v>
      </c>
      <c r="D48" s="34">
        <f>(C48*6)</f>
        <v>42</v>
      </c>
      <c r="E48" s="33">
        <v>7</v>
      </c>
      <c r="F48" s="34">
        <f>E48*3</f>
        <v>21</v>
      </c>
      <c r="G48" s="33">
        <v>0</v>
      </c>
      <c r="H48" s="34">
        <f>G48*1</f>
        <v>0</v>
      </c>
      <c r="I48" s="33">
        <v>6</v>
      </c>
      <c r="J48" s="34">
        <f>I48*3</f>
        <v>18</v>
      </c>
      <c r="K48" s="33">
        <v>1</v>
      </c>
      <c r="L48" s="34">
        <f>(K48*4)</f>
        <v>4</v>
      </c>
      <c r="M48" s="33">
        <v>2</v>
      </c>
      <c r="N48" s="34">
        <f>(M48*3)</f>
        <v>6</v>
      </c>
      <c r="O48" s="34">
        <v>0</v>
      </c>
      <c r="P48" s="34">
        <v>0</v>
      </c>
      <c r="Q48" s="34">
        <v>1</v>
      </c>
      <c r="R48" s="57">
        <v>0</v>
      </c>
      <c r="S48" s="41"/>
      <c r="T48" s="50"/>
      <c r="U48" s="23"/>
    </row>
    <row r="49" spans="1:21" s="14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81"/>
      <c r="O49" s="81"/>
      <c r="P49" s="81"/>
      <c r="Q49" s="19"/>
      <c r="R49" s="19"/>
      <c r="S49" s="19"/>
      <c r="T49" s="76"/>
      <c r="U49" s="3"/>
    </row>
    <row r="50" spans="1:22" s="14" customFormat="1" ht="9.75" customHeight="1">
      <c r="A50" s="65" t="s">
        <v>104</v>
      </c>
      <c r="B50" s="13" t="s">
        <v>0</v>
      </c>
      <c r="C50" s="8" t="s">
        <v>75</v>
      </c>
      <c r="D50" s="9" t="s">
        <v>77</v>
      </c>
      <c r="E50" s="8" t="s">
        <v>76</v>
      </c>
      <c r="F50" s="9" t="s">
        <v>78</v>
      </c>
      <c r="G50" s="9" t="s">
        <v>1</v>
      </c>
      <c r="H50" s="9" t="s">
        <v>79</v>
      </c>
      <c r="I50" s="9" t="s">
        <v>30</v>
      </c>
      <c r="J50" s="9" t="s">
        <v>78</v>
      </c>
      <c r="K50" s="8" t="s">
        <v>2</v>
      </c>
      <c r="L50" s="9" t="s">
        <v>80</v>
      </c>
      <c r="M50" s="8" t="s">
        <v>3</v>
      </c>
      <c r="N50" s="9" t="s">
        <v>81</v>
      </c>
      <c r="O50" s="9" t="s">
        <v>70</v>
      </c>
      <c r="P50" s="9" t="s">
        <v>71</v>
      </c>
      <c r="Q50" s="9" t="s">
        <v>72</v>
      </c>
      <c r="R50" s="39" t="s">
        <v>93</v>
      </c>
      <c r="S50" s="13" t="s">
        <v>4</v>
      </c>
      <c r="T50" s="77"/>
      <c r="U50" s="2"/>
      <c r="V50" s="77"/>
    </row>
    <row r="51" spans="1:22" s="14" customFormat="1" ht="9.75" customHeight="1">
      <c r="A51" s="71" t="s">
        <v>86</v>
      </c>
      <c r="B51" s="72" t="s">
        <v>42</v>
      </c>
      <c r="C51" s="42">
        <v>10</v>
      </c>
      <c r="D51" s="43">
        <f>(C51*6)</f>
        <v>60</v>
      </c>
      <c r="E51" s="42">
        <v>13</v>
      </c>
      <c r="F51" s="43">
        <f>E51*3</f>
        <v>39</v>
      </c>
      <c r="G51" s="42">
        <v>0</v>
      </c>
      <c r="H51" s="43">
        <f>G51*1</f>
        <v>0</v>
      </c>
      <c r="I51" s="42">
        <v>10</v>
      </c>
      <c r="J51" s="43">
        <f>I51*3</f>
        <v>30</v>
      </c>
      <c r="K51" s="42">
        <v>0</v>
      </c>
      <c r="L51" s="43">
        <f>(K51*4)</f>
        <v>0</v>
      </c>
      <c r="M51" s="42">
        <v>0</v>
      </c>
      <c r="N51" s="43">
        <f>(M51*3)</f>
        <v>0</v>
      </c>
      <c r="O51" s="43">
        <v>0</v>
      </c>
      <c r="P51" s="43">
        <v>12</v>
      </c>
      <c r="Q51" s="43">
        <v>1</v>
      </c>
      <c r="R51" s="58">
        <v>0</v>
      </c>
      <c r="S51" s="28"/>
      <c r="T51" s="22"/>
      <c r="U51" s="23"/>
      <c r="V51" s="23"/>
    </row>
    <row r="52" spans="1:22" s="14" customFormat="1" ht="9.75" customHeight="1">
      <c r="A52" s="41" t="s">
        <v>86</v>
      </c>
      <c r="B52" s="73" t="s">
        <v>87</v>
      </c>
      <c r="C52" s="33">
        <v>2</v>
      </c>
      <c r="D52" s="51">
        <f>(C52*6)</f>
        <v>12</v>
      </c>
      <c r="E52" s="33">
        <v>19</v>
      </c>
      <c r="F52" s="51">
        <f>E52*3</f>
        <v>57</v>
      </c>
      <c r="G52" s="33">
        <v>0</v>
      </c>
      <c r="H52" s="51">
        <f>G52*1</f>
        <v>0</v>
      </c>
      <c r="I52" s="33">
        <v>0</v>
      </c>
      <c r="J52" s="51">
        <f>I52*3</f>
        <v>0</v>
      </c>
      <c r="K52" s="52">
        <v>0</v>
      </c>
      <c r="L52" s="51">
        <f>(K52*4)</f>
        <v>0</v>
      </c>
      <c r="M52" s="52">
        <v>0</v>
      </c>
      <c r="N52" s="51">
        <f>(M52*3)</f>
        <v>0</v>
      </c>
      <c r="O52" s="51">
        <v>0</v>
      </c>
      <c r="P52" s="51">
        <v>12</v>
      </c>
      <c r="Q52" s="51">
        <v>1</v>
      </c>
      <c r="R52" s="59">
        <v>0</v>
      </c>
      <c r="S52" s="11"/>
      <c r="T52" s="22"/>
      <c r="U52" s="23"/>
      <c r="V52" s="23"/>
    </row>
    <row r="53" spans="1:19" s="14" customFormat="1" ht="9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21" s="77" customFormat="1" ht="9.75" customHeight="1">
      <c r="A54" s="60" t="s">
        <v>105</v>
      </c>
      <c r="B54" s="8" t="s">
        <v>0</v>
      </c>
      <c r="C54" s="8" t="s">
        <v>75</v>
      </c>
      <c r="D54" s="9" t="s">
        <v>77</v>
      </c>
      <c r="E54" s="8" t="s">
        <v>76</v>
      </c>
      <c r="F54" s="9" t="s">
        <v>78</v>
      </c>
      <c r="G54" s="9" t="s">
        <v>1</v>
      </c>
      <c r="H54" s="9" t="s">
        <v>79</v>
      </c>
      <c r="I54" s="9" t="s">
        <v>30</v>
      </c>
      <c r="J54" s="9" t="s">
        <v>78</v>
      </c>
      <c r="K54" s="8" t="s">
        <v>2</v>
      </c>
      <c r="L54" s="9" t="s">
        <v>80</v>
      </c>
      <c r="M54" s="8" t="s">
        <v>3</v>
      </c>
      <c r="N54" s="9" t="s">
        <v>81</v>
      </c>
      <c r="O54" s="9" t="s">
        <v>70</v>
      </c>
      <c r="P54" s="9" t="s">
        <v>71</v>
      </c>
      <c r="Q54" s="9" t="s">
        <v>72</v>
      </c>
      <c r="R54" s="39" t="s">
        <v>93</v>
      </c>
      <c r="S54" s="13" t="s">
        <v>4</v>
      </c>
      <c r="U54" s="2"/>
    </row>
    <row r="55" spans="1:21" s="14" customFormat="1" ht="9.75" customHeight="1">
      <c r="A55" s="61" t="s">
        <v>60</v>
      </c>
      <c r="B55" s="35" t="s">
        <v>8</v>
      </c>
      <c r="C55" s="35">
        <v>31</v>
      </c>
      <c r="D55" s="37">
        <f aca="true" t="shared" si="12" ref="D55:D61">(C55*6)</f>
        <v>186</v>
      </c>
      <c r="E55" s="35">
        <v>2</v>
      </c>
      <c r="F55" s="37">
        <f aca="true" t="shared" si="13" ref="F55:F61">E55*3</f>
        <v>6</v>
      </c>
      <c r="G55" s="35">
        <v>2</v>
      </c>
      <c r="H55" s="37">
        <f aca="true" t="shared" si="14" ref="H55:H61">G55*1</f>
        <v>2</v>
      </c>
      <c r="I55" s="35">
        <v>23</v>
      </c>
      <c r="J55" s="37">
        <f aca="true" t="shared" si="15" ref="J55:J61">I55*3</f>
        <v>69</v>
      </c>
      <c r="K55" s="35">
        <v>0</v>
      </c>
      <c r="L55" s="37">
        <f aca="true" t="shared" si="16" ref="L55:L61">(K55*4)</f>
        <v>0</v>
      </c>
      <c r="M55" s="35">
        <v>0</v>
      </c>
      <c r="N55" s="37">
        <f aca="true" t="shared" si="17" ref="N55:N61">(M55*3)</f>
        <v>0</v>
      </c>
      <c r="O55" s="37">
        <v>6</v>
      </c>
      <c r="P55" s="37">
        <v>12</v>
      </c>
      <c r="Q55" s="37">
        <v>0</v>
      </c>
      <c r="R55" s="56">
        <v>0</v>
      </c>
      <c r="S55" s="33"/>
      <c r="U55" s="3"/>
    </row>
    <row r="56" spans="1:23" s="14" customFormat="1" ht="9.75" customHeight="1">
      <c r="A56" s="61" t="s">
        <v>60</v>
      </c>
      <c r="B56" s="35" t="s">
        <v>9</v>
      </c>
      <c r="C56" s="35">
        <v>32</v>
      </c>
      <c r="D56" s="37">
        <f t="shared" si="12"/>
        <v>192</v>
      </c>
      <c r="E56" s="35">
        <v>3</v>
      </c>
      <c r="F56" s="37">
        <f t="shared" si="13"/>
        <v>9</v>
      </c>
      <c r="G56" s="35">
        <v>0</v>
      </c>
      <c r="H56" s="37">
        <f t="shared" si="14"/>
        <v>0</v>
      </c>
      <c r="I56" s="35">
        <v>21</v>
      </c>
      <c r="J56" s="37">
        <f t="shared" si="15"/>
        <v>63</v>
      </c>
      <c r="K56" s="35">
        <v>0</v>
      </c>
      <c r="L56" s="37">
        <f t="shared" si="16"/>
        <v>0</v>
      </c>
      <c r="M56" s="35">
        <v>0</v>
      </c>
      <c r="N56" s="37">
        <f t="shared" si="17"/>
        <v>0</v>
      </c>
      <c r="O56" s="37">
        <v>6</v>
      </c>
      <c r="P56" s="37">
        <v>0</v>
      </c>
      <c r="Q56" s="37">
        <v>0</v>
      </c>
      <c r="R56" s="37">
        <v>0</v>
      </c>
      <c r="S56" s="45"/>
      <c r="T56" s="76"/>
      <c r="U56" s="4"/>
      <c r="V56" s="4"/>
      <c r="W56" s="23"/>
    </row>
    <row r="57" spans="1:23" s="14" customFormat="1" ht="9.75" customHeight="1">
      <c r="A57" s="61" t="s">
        <v>60</v>
      </c>
      <c r="B57" s="46" t="s">
        <v>27</v>
      </c>
      <c r="C57" s="35">
        <v>24</v>
      </c>
      <c r="D57" s="37">
        <f t="shared" si="12"/>
        <v>144</v>
      </c>
      <c r="E57" s="35">
        <v>7</v>
      </c>
      <c r="F57" s="37">
        <f t="shared" si="13"/>
        <v>21</v>
      </c>
      <c r="G57" s="35">
        <v>0</v>
      </c>
      <c r="H57" s="37">
        <f t="shared" si="14"/>
        <v>0</v>
      </c>
      <c r="I57" s="35">
        <v>10</v>
      </c>
      <c r="J57" s="37">
        <f t="shared" si="15"/>
        <v>30</v>
      </c>
      <c r="K57" s="35">
        <v>0</v>
      </c>
      <c r="L57" s="37">
        <f t="shared" si="16"/>
        <v>0</v>
      </c>
      <c r="M57" s="35">
        <v>1</v>
      </c>
      <c r="N57" s="37">
        <f t="shared" si="17"/>
        <v>3</v>
      </c>
      <c r="O57" s="37">
        <v>6</v>
      </c>
      <c r="P57" s="37">
        <v>12</v>
      </c>
      <c r="Q57" s="37">
        <v>0</v>
      </c>
      <c r="R57" s="37">
        <v>0</v>
      </c>
      <c r="S57" s="25">
        <v>24375</v>
      </c>
      <c r="T57" s="97"/>
      <c r="U57" s="98"/>
      <c r="V57" s="4"/>
      <c r="W57" s="23"/>
    </row>
    <row r="58" spans="1:23" s="14" customFormat="1" ht="9.75" customHeight="1">
      <c r="A58" s="61" t="s">
        <v>60</v>
      </c>
      <c r="B58" s="73" t="s">
        <v>10</v>
      </c>
      <c r="C58" s="35">
        <v>24</v>
      </c>
      <c r="D58" s="37">
        <f t="shared" si="12"/>
        <v>144</v>
      </c>
      <c r="E58" s="35">
        <v>4</v>
      </c>
      <c r="F58" s="37">
        <f t="shared" si="13"/>
        <v>12</v>
      </c>
      <c r="G58" s="35">
        <v>0</v>
      </c>
      <c r="H58" s="37">
        <f t="shared" si="14"/>
        <v>0</v>
      </c>
      <c r="I58" s="35">
        <v>14</v>
      </c>
      <c r="J58" s="37">
        <f t="shared" si="15"/>
        <v>42</v>
      </c>
      <c r="K58" s="35">
        <v>0</v>
      </c>
      <c r="L58" s="37">
        <f t="shared" si="16"/>
        <v>0</v>
      </c>
      <c r="M58" s="35">
        <v>0</v>
      </c>
      <c r="N58" s="37">
        <f t="shared" si="17"/>
        <v>0</v>
      </c>
      <c r="O58" s="37">
        <v>6</v>
      </c>
      <c r="P58" s="37">
        <v>12</v>
      </c>
      <c r="Q58" s="37">
        <v>0</v>
      </c>
      <c r="R58" s="37">
        <v>0</v>
      </c>
      <c r="S58" s="26">
        <v>24698</v>
      </c>
      <c r="T58" s="82"/>
      <c r="U58" s="83"/>
      <c r="V58" s="4"/>
      <c r="W58" s="23"/>
    </row>
    <row r="59" spans="1:23" s="84" customFormat="1" ht="9.75" customHeight="1">
      <c r="A59" s="61" t="s">
        <v>60</v>
      </c>
      <c r="B59" s="33" t="s">
        <v>29</v>
      </c>
      <c r="C59" s="35">
        <v>24</v>
      </c>
      <c r="D59" s="37">
        <f t="shared" si="12"/>
        <v>144</v>
      </c>
      <c r="E59" s="35">
        <v>6</v>
      </c>
      <c r="F59" s="37">
        <f t="shared" si="13"/>
        <v>18</v>
      </c>
      <c r="G59" s="35">
        <v>0</v>
      </c>
      <c r="H59" s="37">
        <f t="shared" si="14"/>
        <v>0</v>
      </c>
      <c r="I59" s="35">
        <v>11</v>
      </c>
      <c r="J59" s="37">
        <f t="shared" si="15"/>
        <v>33</v>
      </c>
      <c r="K59" s="35">
        <v>0</v>
      </c>
      <c r="L59" s="37">
        <f t="shared" si="16"/>
        <v>0</v>
      </c>
      <c r="M59" s="35">
        <v>1</v>
      </c>
      <c r="N59" s="37">
        <f t="shared" si="17"/>
        <v>3</v>
      </c>
      <c r="O59" s="37">
        <v>6</v>
      </c>
      <c r="P59" s="37">
        <v>12</v>
      </c>
      <c r="Q59" s="37">
        <v>0</v>
      </c>
      <c r="R59" s="37">
        <v>0</v>
      </c>
      <c r="S59" s="27">
        <v>24742</v>
      </c>
      <c r="T59" s="82"/>
      <c r="U59" s="83"/>
      <c r="V59" s="4"/>
      <c r="W59" s="83"/>
    </row>
    <row r="60" spans="1:19" s="14" customFormat="1" ht="9.75" customHeight="1">
      <c r="A60" s="61" t="s">
        <v>60</v>
      </c>
      <c r="B60" s="33" t="s">
        <v>39</v>
      </c>
      <c r="C60" s="35">
        <v>24</v>
      </c>
      <c r="D60" s="37">
        <f t="shared" si="12"/>
        <v>144</v>
      </c>
      <c r="E60" s="35">
        <v>5</v>
      </c>
      <c r="F60" s="37">
        <f t="shared" si="13"/>
        <v>15</v>
      </c>
      <c r="G60" s="35">
        <v>1</v>
      </c>
      <c r="H60" s="37">
        <f t="shared" si="14"/>
        <v>1</v>
      </c>
      <c r="I60" s="35">
        <v>8</v>
      </c>
      <c r="J60" s="37">
        <f t="shared" si="15"/>
        <v>24</v>
      </c>
      <c r="K60" s="35">
        <v>0</v>
      </c>
      <c r="L60" s="37">
        <f t="shared" si="16"/>
        <v>0</v>
      </c>
      <c r="M60" s="35">
        <v>0</v>
      </c>
      <c r="N60" s="37">
        <f t="shared" si="17"/>
        <v>0</v>
      </c>
      <c r="O60" s="37">
        <v>6</v>
      </c>
      <c r="P60" s="37">
        <v>12</v>
      </c>
      <c r="Q60" s="37">
        <v>0</v>
      </c>
      <c r="R60" s="37">
        <v>0</v>
      </c>
      <c r="S60" s="41"/>
    </row>
    <row r="61" spans="1:24" s="32" customFormat="1" ht="9.75" customHeight="1">
      <c r="A61" s="33" t="s">
        <v>60</v>
      </c>
      <c r="B61" s="33" t="s">
        <v>85</v>
      </c>
      <c r="C61" s="33">
        <v>21</v>
      </c>
      <c r="D61" s="34">
        <f t="shared" si="12"/>
        <v>126</v>
      </c>
      <c r="E61" s="33">
        <v>4</v>
      </c>
      <c r="F61" s="34">
        <f t="shared" si="13"/>
        <v>12</v>
      </c>
      <c r="G61" s="33">
        <v>0</v>
      </c>
      <c r="H61" s="34">
        <f t="shared" si="14"/>
        <v>0</v>
      </c>
      <c r="I61" s="33">
        <v>0</v>
      </c>
      <c r="J61" s="34">
        <f t="shared" si="15"/>
        <v>0</v>
      </c>
      <c r="K61" s="33">
        <v>0</v>
      </c>
      <c r="L61" s="34">
        <f t="shared" si="16"/>
        <v>0</v>
      </c>
      <c r="M61" s="33">
        <v>0</v>
      </c>
      <c r="N61" s="34">
        <f t="shared" si="17"/>
        <v>0</v>
      </c>
      <c r="O61" s="34">
        <v>0</v>
      </c>
      <c r="P61" s="34">
        <v>0</v>
      </c>
      <c r="Q61" s="34">
        <v>3</v>
      </c>
      <c r="R61" s="34">
        <v>0</v>
      </c>
      <c r="S61" s="33"/>
      <c r="T61" s="29"/>
      <c r="U61" s="30"/>
      <c r="V61" s="31"/>
      <c r="W61" s="31"/>
      <c r="X61" s="31"/>
    </row>
    <row r="62" spans="1:21" s="77" customFormat="1" ht="9.75" customHeight="1">
      <c r="A62" s="60" t="s">
        <v>106</v>
      </c>
      <c r="B62" s="8" t="s">
        <v>0</v>
      </c>
      <c r="C62" s="8" t="s">
        <v>75</v>
      </c>
      <c r="D62" s="9" t="s">
        <v>77</v>
      </c>
      <c r="E62" s="8" t="s">
        <v>76</v>
      </c>
      <c r="F62" s="9" t="s">
        <v>78</v>
      </c>
      <c r="G62" s="9" t="s">
        <v>1</v>
      </c>
      <c r="H62" s="9" t="s">
        <v>79</v>
      </c>
      <c r="I62" s="9" t="s">
        <v>30</v>
      </c>
      <c r="J62" s="9" t="s">
        <v>78</v>
      </c>
      <c r="K62" s="8" t="s">
        <v>2</v>
      </c>
      <c r="L62" s="9" t="s">
        <v>80</v>
      </c>
      <c r="M62" s="8" t="s">
        <v>3</v>
      </c>
      <c r="N62" s="9" t="s">
        <v>81</v>
      </c>
      <c r="O62" s="9" t="s">
        <v>70</v>
      </c>
      <c r="P62" s="9" t="s">
        <v>71</v>
      </c>
      <c r="Q62" s="9" t="s">
        <v>72</v>
      </c>
      <c r="R62" s="39" t="s">
        <v>93</v>
      </c>
      <c r="S62" s="18" t="s">
        <v>4</v>
      </c>
      <c r="T62" s="53"/>
      <c r="U62" s="54"/>
    </row>
    <row r="63" spans="1:21" s="14" customFormat="1" ht="9.75" customHeight="1">
      <c r="A63" s="61" t="s">
        <v>61</v>
      </c>
      <c r="B63" s="35" t="s">
        <v>5</v>
      </c>
      <c r="C63" s="35">
        <v>30</v>
      </c>
      <c r="D63" s="37">
        <f>(C63*6)</f>
        <v>180</v>
      </c>
      <c r="E63" s="35">
        <v>3</v>
      </c>
      <c r="F63" s="37">
        <f>E63*3</f>
        <v>9</v>
      </c>
      <c r="G63" s="35">
        <v>10</v>
      </c>
      <c r="H63" s="37">
        <f>G63*1</f>
        <v>10</v>
      </c>
      <c r="I63" s="35">
        <v>20</v>
      </c>
      <c r="J63" s="37">
        <f>I63*3</f>
        <v>60</v>
      </c>
      <c r="K63" s="35">
        <v>0</v>
      </c>
      <c r="L63" s="37">
        <f>(K63*4)</f>
        <v>0</v>
      </c>
      <c r="M63" s="35">
        <v>0</v>
      </c>
      <c r="N63" s="37">
        <f>(M63*3)</f>
        <v>0</v>
      </c>
      <c r="O63" s="37">
        <v>6</v>
      </c>
      <c r="P63" s="37">
        <v>12</v>
      </c>
      <c r="Q63" s="37">
        <v>0</v>
      </c>
      <c r="R63" s="37">
        <v>0</v>
      </c>
      <c r="S63" s="11"/>
      <c r="T63" s="79"/>
      <c r="U63" s="3"/>
    </row>
    <row r="64" spans="1:19" s="14" customFormat="1" ht="9.75" customHeight="1">
      <c r="A64" s="61" t="s">
        <v>61</v>
      </c>
      <c r="B64" s="35" t="s">
        <v>6</v>
      </c>
      <c r="C64" s="35">
        <v>21</v>
      </c>
      <c r="D64" s="37">
        <f aca="true" t="shared" si="18" ref="D64:D73">(C64*6)</f>
        <v>126</v>
      </c>
      <c r="E64" s="35">
        <v>7</v>
      </c>
      <c r="F64" s="37">
        <f aca="true" t="shared" si="19" ref="F64:F73">E64*3</f>
        <v>21</v>
      </c>
      <c r="G64" s="35">
        <v>1</v>
      </c>
      <c r="H64" s="37">
        <f aca="true" t="shared" si="20" ref="H64:H73">G64*1</f>
        <v>1</v>
      </c>
      <c r="I64" s="35">
        <v>20</v>
      </c>
      <c r="J64" s="37">
        <f aca="true" t="shared" si="21" ref="J64:J73">I64*3</f>
        <v>60</v>
      </c>
      <c r="K64" s="35">
        <v>0</v>
      </c>
      <c r="L64" s="37">
        <f aca="true" t="shared" si="22" ref="L64:L73">(K64*4)</f>
        <v>0</v>
      </c>
      <c r="M64" s="35">
        <v>2</v>
      </c>
      <c r="N64" s="37">
        <f aca="true" t="shared" si="23" ref="N64:N73">(M64*3)</f>
        <v>6</v>
      </c>
      <c r="O64" s="37">
        <v>6</v>
      </c>
      <c r="P64" s="37">
        <v>12</v>
      </c>
      <c r="Q64" s="37">
        <v>0</v>
      </c>
      <c r="R64" s="37">
        <v>0</v>
      </c>
      <c r="S64" s="11"/>
    </row>
    <row r="65" spans="1:19" s="14" customFormat="1" ht="9.75" customHeight="1">
      <c r="A65" s="61" t="s">
        <v>61</v>
      </c>
      <c r="B65" s="33" t="s">
        <v>43</v>
      </c>
      <c r="C65" s="41">
        <v>28</v>
      </c>
      <c r="D65" s="34">
        <f t="shared" si="18"/>
        <v>168</v>
      </c>
      <c r="E65" s="41">
        <v>2</v>
      </c>
      <c r="F65" s="34">
        <f t="shared" si="19"/>
        <v>6</v>
      </c>
      <c r="G65" s="41">
        <v>18</v>
      </c>
      <c r="H65" s="34">
        <f t="shared" si="20"/>
        <v>18</v>
      </c>
      <c r="I65" s="41">
        <v>5</v>
      </c>
      <c r="J65" s="34">
        <f t="shared" si="21"/>
        <v>15</v>
      </c>
      <c r="K65" s="41">
        <v>0</v>
      </c>
      <c r="L65" s="34">
        <f t="shared" si="22"/>
        <v>0</v>
      </c>
      <c r="M65" s="41">
        <v>0</v>
      </c>
      <c r="N65" s="34">
        <f t="shared" si="23"/>
        <v>0</v>
      </c>
      <c r="O65" s="44">
        <v>0</v>
      </c>
      <c r="P65" s="44">
        <v>12</v>
      </c>
      <c r="Q65" s="41">
        <v>0</v>
      </c>
      <c r="R65" s="41">
        <v>0</v>
      </c>
      <c r="S65" s="12"/>
    </row>
    <row r="66" spans="1:21" s="14" customFormat="1" ht="9.75" customHeight="1">
      <c r="A66" s="61" t="s">
        <v>61</v>
      </c>
      <c r="B66" s="33" t="s">
        <v>25</v>
      </c>
      <c r="C66" s="35">
        <v>13</v>
      </c>
      <c r="D66" s="37">
        <f t="shared" si="18"/>
        <v>78</v>
      </c>
      <c r="E66" s="35">
        <v>17</v>
      </c>
      <c r="F66" s="37">
        <f t="shared" si="19"/>
        <v>51</v>
      </c>
      <c r="G66" s="35">
        <v>0</v>
      </c>
      <c r="H66" s="37">
        <f t="shared" si="20"/>
        <v>0</v>
      </c>
      <c r="I66" s="35">
        <v>13</v>
      </c>
      <c r="J66" s="37">
        <f t="shared" si="21"/>
        <v>39</v>
      </c>
      <c r="K66" s="35">
        <v>0</v>
      </c>
      <c r="L66" s="37">
        <f t="shared" si="22"/>
        <v>0</v>
      </c>
      <c r="M66" s="35">
        <v>0</v>
      </c>
      <c r="N66" s="37">
        <f t="shared" si="23"/>
        <v>0</v>
      </c>
      <c r="O66" s="37">
        <v>6</v>
      </c>
      <c r="P66" s="37">
        <v>12</v>
      </c>
      <c r="Q66" s="37">
        <v>0</v>
      </c>
      <c r="R66" s="37">
        <v>0</v>
      </c>
      <c r="S66" s="12"/>
      <c r="U66" s="3"/>
    </row>
    <row r="67" spans="1:19" s="14" customFormat="1" ht="9.75" customHeight="1">
      <c r="A67" s="61" t="s">
        <v>61</v>
      </c>
      <c r="B67" s="35" t="s">
        <v>89</v>
      </c>
      <c r="C67" s="35">
        <v>20</v>
      </c>
      <c r="D67" s="37">
        <f>(C67*6)</f>
        <v>120</v>
      </c>
      <c r="E67" s="35">
        <v>9</v>
      </c>
      <c r="F67" s="37">
        <f>E67*3</f>
        <v>27</v>
      </c>
      <c r="G67" s="35">
        <v>19</v>
      </c>
      <c r="H67" s="37">
        <f>G67*1</f>
        <v>19</v>
      </c>
      <c r="I67" s="35">
        <v>0</v>
      </c>
      <c r="J67" s="37">
        <f>I67*3</f>
        <v>0</v>
      </c>
      <c r="K67" s="35">
        <v>0</v>
      </c>
      <c r="L67" s="37">
        <f>(K67*4)</f>
        <v>0</v>
      </c>
      <c r="M67" s="35">
        <v>0</v>
      </c>
      <c r="N67" s="37">
        <f>(M67*3)</f>
        <v>0</v>
      </c>
      <c r="O67" s="37">
        <v>6</v>
      </c>
      <c r="P67" s="37">
        <v>0</v>
      </c>
      <c r="Q67" s="37">
        <v>10</v>
      </c>
      <c r="R67" s="37">
        <v>0</v>
      </c>
      <c r="S67" s="33"/>
    </row>
    <row r="68" spans="1:21" s="14" customFormat="1" ht="9.75" customHeight="1">
      <c r="A68" s="61" t="s">
        <v>61</v>
      </c>
      <c r="B68" s="33" t="s">
        <v>7</v>
      </c>
      <c r="C68" s="35">
        <v>14</v>
      </c>
      <c r="D68" s="37">
        <f t="shared" si="18"/>
        <v>84</v>
      </c>
      <c r="E68" s="35">
        <v>9</v>
      </c>
      <c r="F68" s="37">
        <f t="shared" si="19"/>
        <v>27</v>
      </c>
      <c r="G68" s="35">
        <v>0</v>
      </c>
      <c r="H68" s="37">
        <f t="shared" si="20"/>
        <v>0</v>
      </c>
      <c r="I68" s="35">
        <v>14</v>
      </c>
      <c r="J68" s="37">
        <f t="shared" si="21"/>
        <v>42</v>
      </c>
      <c r="K68" s="35">
        <v>0</v>
      </c>
      <c r="L68" s="37">
        <f t="shared" si="22"/>
        <v>0</v>
      </c>
      <c r="M68" s="35">
        <v>1</v>
      </c>
      <c r="N68" s="37">
        <f t="shared" si="23"/>
        <v>3</v>
      </c>
      <c r="O68" s="37">
        <v>6</v>
      </c>
      <c r="P68" s="37">
        <v>12</v>
      </c>
      <c r="Q68" s="37">
        <v>0</v>
      </c>
      <c r="R68" s="37">
        <v>0</v>
      </c>
      <c r="S68" s="12"/>
      <c r="U68" s="3"/>
    </row>
    <row r="69" spans="1:24" s="14" customFormat="1" ht="9.75" customHeight="1">
      <c r="A69" s="61" t="s">
        <v>61</v>
      </c>
      <c r="B69" s="74" t="s">
        <v>32</v>
      </c>
      <c r="C69" s="35">
        <v>15</v>
      </c>
      <c r="D69" s="37">
        <f t="shared" si="18"/>
        <v>90</v>
      </c>
      <c r="E69" s="35">
        <v>13</v>
      </c>
      <c r="F69" s="37">
        <f t="shared" si="19"/>
        <v>39</v>
      </c>
      <c r="G69" s="35">
        <v>4</v>
      </c>
      <c r="H69" s="37">
        <f t="shared" si="20"/>
        <v>4</v>
      </c>
      <c r="I69" s="35">
        <v>9</v>
      </c>
      <c r="J69" s="37">
        <f t="shared" si="21"/>
        <v>27</v>
      </c>
      <c r="K69" s="35">
        <v>0</v>
      </c>
      <c r="L69" s="37">
        <f t="shared" si="22"/>
        <v>0</v>
      </c>
      <c r="M69" s="35">
        <v>2</v>
      </c>
      <c r="N69" s="37">
        <f t="shared" si="23"/>
        <v>6</v>
      </c>
      <c r="O69" s="37">
        <v>6</v>
      </c>
      <c r="P69" s="37">
        <v>0</v>
      </c>
      <c r="Q69" s="37">
        <v>0</v>
      </c>
      <c r="R69" s="37">
        <v>0</v>
      </c>
      <c r="S69" s="12"/>
      <c r="T69" s="94"/>
      <c r="U69" s="94"/>
      <c r="V69" s="94"/>
      <c r="W69" s="94"/>
      <c r="X69" s="94"/>
    </row>
    <row r="70" spans="1:25" s="14" customFormat="1" ht="9.75" customHeight="1">
      <c r="A70" s="61" t="s">
        <v>61</v>
      </c>
      <c r="B70" s="35" t="s">
        <v>111</v>
      </c>
      <c r="C70" s="35">
        <v>5</v>
      </c>
      <c r="D70" s="37">
        <f t="shared" si="18"/>
        <v>30</v>
      </c>
      <c r="E70" s="35">
        <v>13</v>
      </c>
      <c r="F70" s="37">
        <f t="shared" si="19"/>
        <v>39</v>
      </c>
      <c r="G70" s="35">
        <v>0</v>
      </c>
      <c r="H70" s="37">
        <f t="shared" si="20"/>
        <v>0</v>
      </c>
      <c r="I70" s="35">
        <v>2</v>
      </c>
      <c r="J70" s="37">
        <f t="shared" si="21"/>
        <v>6</v>
      </c>
      <c r="K70" s="35">
        <v>0</v>
      </c>
      <c r="L70" s="37">
        <f t="shared" si="22"/>
        <v>0</v>
      </c>
      <c r="M70" s="35">
        <v>0</v>
      </c>
      <c r="N70" s="37">
        <f t="shared" si="23"/>
        <v>0</v>
      </c>
      <c r="O70" s="37">
        <v>6</v>
      </c>
      <c r="P70" s="37">
        <v>0</v>
      </c>
      <c r="Q70" s="37">
        <v>0</v>
      </c>
      <c r="R70" s="37">
        <v>6</v>
      </c>
      <c r="S70" s="11"/>
      <c r="T70" s="55"/>
      <c r="U70" s="80"/>
      <c r="W70" s="38"/>
      <c r="X70" s="32"/>
      <c r="Y70" s="32"/>
    </row>
    <row r="71" spans="1:21" s="14" customFormat="1" ht="9.75" customHeight="1">
      <c r="A71" s="61" t="s">
        <v>61</v>
      </c>
      <c r="B71" s="35" t="s">
        <v>88</v>
      </c>
      <c r="C71" s="35">
        <v>3</v>
      </c>
      <c r="D71" s="37">
        <f>(C71*6)</f>
        <v>18</v>
      </c>
      <c r="E71" s="35">
        <v>11</v>
      </c>
      <c r="F71" s="37">
        <f>E71*3</f>
        <v>33</v>
      </c>
      <c r="G71" s="35">
        <v>0</v>
      </c>
      <c r="H71" s="37">
        <f>G71*1</f>
        <v>0</v>
      </c>
      <c r="I71" s="35">
        <v>0</v>
      </c>
      <c r="J71" s="37">
        <f>I71*3</f>
        <v>0</v>
      </c>
      <c r="K71" s="35">
        <v>1</v>
      </c>
      <c r="L71" s="37">
        <f>(K71*4)</f>
        <v>4</v>
      </c>
      <c r="M71" s="35">
        <v>1</v>
      </c>
      <c r="N71" s="37">
        <f>(M71*3)</f>
        <v>3</v>
      </c>
      <c r="O71" s="37"/>
      <c r="P71" s="37"/>
      <c r="Q71" s="37"/>
      <c r="R71" s="37">
        <v>0</v>
      </c>
      <c r="S71" s="33"/>
      <c r="U71" s="3"/>
    </row>
    <row r="72" spans="1:21" s="14" customFormat="1" ht="9.75" customHeight="1">
      <c r="A72" s="75" t="s">
        <v>61</v>
      </c>
      <c r="B72" s="35" t="s">
        <v>83</v>
      </c>
      <c r="C72" s="35">
        <v>3</v>
      </c>
      <c r="D72" s="37">
        <f>(C72*6)</f>
        <v>18</v>
      </c>
      <c r="E72" s="35">
        <v>9</v>
      </c>
      <c r="F72" s="37">
        <f>E72*3</f>
        <v>27</v>
      </c>
      <c r="G72" s="35">
        <v>0</v>
      </c>
      <c r="H72" s="37">
        <f>G72*1</f>
        <v>0</v>
      </c>
      <c r="I72" s="35">
        <v>0</v>
      </c>
      <c r="J72" s="37">
        <f>I72*3</f>
        <v>0</v>
      </c>
      <c r="K72" s="35">
        <v>0</v>
      </c>
      <c r="L72" s="37">
        <f>(K72*4)</f>
        <v>0</v>
      </c>
      <c r="M72" s="35">
        <v>0</v>
      </c>
      <c r="N72" s="37">
        <f>(M72*3)</f>
        <v>0</v>
      </c>
      <c r="O72" s="37">
        <v>6</v>
      </c>
      <c r="P72" s="37">
        <v>0</v>
      </c>
      <c r="Q72" s="37">
        <v>6</v>
      </c>
      <c r="R72" s="37">
        <v>0</v>
      </c>
      <c r="S72" s="33"/>
      <c r="T72" s="84"/>
      <c r="U72" s="3"/>
    </row>
    <row r="73" spans="1:21" s="14" customFormat="1" ht="9.75" customHeight="1">
      <c r="A73" s="61" t="s">
        <v>61</v>
      </c>
      <c r="B73" s="35" t="s">
        <v>90</v>
      </c>
      <c r="C73" s="35">
        <v>2</v>
      </c>
      <c r="D73" s="37">
        <f t="shared" si="18"/>
        <v>12</v>
      </c>
      <c r="E73" s="35">
        <v>10</v>
      </c>
      <c r="F73" s="37">
        <f t="shared" si="19"/>
        <v>30</v>
      </c>
      <c r="G73" s="35">
        <v>0</v>
      </c>
      <c r="H73" s="37">
        <f t="shared" si="20"/>
        <v>0</v>
      </c>
      <c r="I73" s="35">
        <v>0</v>
      </c>
      <c r="J73" s="37">
        <f t="shared" si="21"/>
        <v>0</v>
      </c>
      <c r="K73" s="35">
        <v>2</v>
      </c>
      <c r="L73" s="37">
        <f t="shared" si="22"/>
        <v>8</v>
      </c>
      <c r="M73" s="35">
        <v>0</v>
      </c>
      <c r="N73" s="37">
        <f t="shared" si="23"/>
        <v>0</v>
      </c>
      <c r="O73" s="37">
        <v>0</v>
      </c>
      <c r="P73" s="37">
        <v>0</v>
      </c>
      <c r="Q73" s="37">
        <v>0</v>
      </c>
      <c r="R73" s="37">
        <v>0</v>
      </c>
      <c r="S73" s="45"/>
      <c r="U73" s="3"/>
    </row>
    <row r="74" spans="1:21" s="77" customFormat="1" ht="9.75" customHeight="1">
      <c r="A74" s="60" t="s">
        <v>107</v>
      </c>
      <c r="B74" s="8" t="s">
        <v>0</v>
      </c>
      <c r="C74" s="8" t="s">
        <v>75</v>
      </c>
      <c r="D74" s="9" t="s">
        <v>77</v>
      </c>
      <c r="E74" s="8" t="s">
        <v>76</v>
      </c>
      <c r="F74" s="9" t="s">
        <v>78</v>
      </c>
      <c r="G74" s="9" t="s">
        <v>1</v>
      </c>
      <c r="H74" s="9" t="s">
        <v>79</v>
      </c>
      <c r="I74" s="9" t="s">
        <v>30</v>
      </c>
      <c r="J74" s="9" t="s">
        <v>78</v>
      </c>
      <c r="K74" s="8" t="s">
        <v>2</v>
      </c>
      <c r="L74" s="9" t="s">
        <v>80</v>
      </c>
      <c r="M74" s="8" t="s">
        <v>3</v>
      </c>
      <c r="N74" s="9" t="s">
        <v>81</v>
      </c>
      <c r="O74" s="9" t="s">
        <v>70</v>
      </c>
      <c r="P74" s="9" t="s">
        <v>71</v>
      </c>
      <c r="Q74" s="9" t="s">
        <v>72</v>
      </c>
      <c r="R74" s="39" t="s">
        <v>93</v>
      </c>
      <c r="S74" s="8" t="s">
        <v>4</v>
      </c>
      <c r="U74" s="2"/>
    </row>
    <row r="75" spans="1:20" s="14" customFormat="1" ht="9.75" customHeight="1">
      <c r="A75" s="33" t="s">
        <v>62</v>
      </c>
      <c r="B75" s="33" t="s">
        <v>65</v>
      </c>
      <c r="C75" s="33">
        <v>3</v>
      </c>
      <c r="D75" s="34">
        <f>(C75*6)</f>
        <v>18</v>
      </c>
      <c r="E75" s="33">
        <v>4</v>
      </c>
      <c r="F75" s="34">
        <f>E75*3</f>
        <v>12</v>
      </c>
      <c r="G75" s="33">
        <v>0</v>
      </c>
      <c r="H75" s="34">
        <f>G75*1</f>
        <v>0</v>
      </c>
      <c r="I75" s="33">
        <v>2</v>
      </c>
      <c r="J75" s="34">
        <f>I75*3</f>
        <v>6</v>
      </c>
      <c r="K75" s="33">
        <v>0</v>
      </c>
      <c r="L75" s="34">
        <f>(K75*4)</f>
        <v>0</v>
      </c>
      <c r="M75" s="33">
        <v>0</v>
      </c>
      <c r="N75" s="34">
        <f>(M75*3)</f>
        <v>0</v>
      </c>
      <c r="O75" s="34">
        <v>6</v>
      </c>
      <c r="P75" s="34">
        <v>0</v>
      </c>
      <c r="Q75" s="34">
        <v>4</v>
      </c>
      <c r="R75" s="34">
        <v>0</v>
      </c>
      <c r="S75" s="41"/>
      <c r="T75" s="32"/>
    </row>
    <row r="76" spans="1:21" s="14" customFormat="1" ht="9.75" customHeight="1">
      <c r="A76" s="64" t="s">
        <v>62</v>
      </c>
      <c r="B76" s="42" t="s">
        <v>64</v>
      </c>
      <c r="C76" s="42">
        <v>3</v>
      </c>
      <c r="D76" s="43">
        <f>(C76*6)</f>
        <v>18</v>
      </c>
      <c r="E76" s="42">
        <v>2</v>
      </c>
      <c r="F76" s="43">
        <f>E76*3</f>
        <v>6</v>
      </c>
      <c r="G76" s="42">
        <v>0</v>
      </c>
      <c r="H76" s="43">
        <f>G76*1</f>
        <v>0</v>
      </c>
      <c r="I76" s="42">
        <v>2</v>
      </c>
      <c r="J76" s="43">
        <f>I76*3</f>
        <v>6</v>
      </c>
      <c r="K76" s="42">
        <v>0</v>
      </c>
      <c r="L76" s="43">
        <f>(K76*4)</f>
        <v>0</v>
      </c>
      <c r="M76" s="42">
        <v>0</v>
      </c>
      <c r="N76" s="43">
        <f>(M76*3)</f>
        <v>0</v>
      </c>
      <c r="O76" s="43">
        <v>6</v>
      </c>
      <c r="P76" s="43">
        <v>0</v>
      </c>
      <c r="Q76" s="43">
        <v>4</v>
      </c>
      <c r="R76" s="43">
        <v>0</v>
      </c>
      <c r="S76" s="42"/>
      <c r="T76" s="32"/>
      <c r="U76" s="3"/>
    </row>
    <row r="77" spans="1:21" s="14" customFormat="1" ht="9.75" customHeight="1">
      <c r="A77" s="61" t="s">
        <v>62</v>
      </c>
      <c r="B77" s="35" t="s">
        <v>63</v>
      </c>
      <c r="C77" s="35">
        <v>3</v>
      </c>
      <c r="D77" s="37">
        <f>(C77*6)</f>
        <v>18</v>
      </c>
      <c r="E77" s="35">
        <v>2</v>
      </c>
      <c r="F77" s="37">
        <f>E77*3</f>
        <v>6</v>
      </c>
      <c r="G77" s="35">
        <v>0</v>
      </c>
      <c r="H77" s="37">
        <f>G77*1</f>
        <v>0</v>
      </c>
      <c r="I77" s="35">
        <v>2</v>
      </c>
      <c r="J77" s="37">
        <f>I77*3</f>
        <v>6</v>
      </c>
      <c r="K77" s="35">
        <v>0</v>
      </c>
      <c r="L77" s="37">
        <f>(K77*4)</f>
        <v>0</v>
      </c>
      <c r="M77" s="35">
        <v>0</v>
      </c>
      <c r="N77" s="37">
        <f>(M77*3)</f>
        <v>0</v>
      </c>
      <c r="O77" s="37">
        <v>6</v>
      </c>
      <c r="P77" s="37">
        <v>0</v>
      </c>
      <c r="Q77" s="37">
        <v>0</v>
      </c>
      <c r="R77" s="37">
        <v>0</v>
      </c>
      <c r="S77" s="35"/>
      <c r="T77" s="32"/>
      <c r="U77" s="3"/>
    </row>
    <row r="78" spans="1:19" s="77" customFormat="1" ht="9.75" customHeight="1">
      <c r="A78" s="65" t="s">
        <v>33</v>
      </c>
      <c r="B78" s="13" t="s">
        <v>0</v>
      </c>
      <c r="C78" s="8" t="s">
        <v>75</v>
      </c>
      <c r="D78" s="9" t="s">
        <v>77</v>
      </c>
      <c r="E78" s="8" t="s">
        <v>76</v>
      </c>
      <c r="F78" s="9" t="s">
        <v>78</v>
      </c>
      <c r="G78" s="9" t="s">
        <v>1</v>
      </c>
      <c r="H78" s="9" t="s">
        <v>79</v>
      </c>
      <c r="I78" s="9" t="s">
        <v>30</v>
      </c>
      <c r="J78" s="9" t="s">
        <v>78</v>
      </c>
      <c r="K78" s="8" t="s">
        <v>2</v>
      </c>
      <c r="L78" s="9" t="s">
        <v>80</v>
      </c>
      <c r="M78" s="8" t="s">
        <v>3</v>
      </c>
      <c r="N78" s="9" t="s">
        <v>81</v>
      </c>
      <c r="O78" s="9" t="s">
        <v>70</v>
      </c>
      <c r="P78" s="9" t="s">
        <v>71</v>
      </c>
      <c r="Q78" s="9" t="s">
        <v>72</v>
      </c>
      <c r="R78" s="39" t="s">
        <v>93</v>
      </c>
      <c r="S78" s="8" t="s">
        <v>4</v>
      </c>
    </row>
    <row r="79" spans="1:22" s="14" customFormat="1" ht="9.75" customHeight="1">
      <c r="A79" s="33" t="s">
        <v>66</v>
      </c>
      <c r="B79" s="33" t="s">
        <v>12</v>
      </c>
      <c r="C79" s="35">
        <v>21</v>
      </c>
      <c r="D79" s="37">
        <f>(C79*6)</f>
        <v>126</v>
      </c>
      <c r="E79" s="35">
        <v>4</v>
      </c>
      <c r="F79" s="37">
        <f>E79*3</f>
        <v>12</v>
      </c>
      <c r="G79" s="35">
        <v>0</v>
      </c>
      <c r="H79" s="37">
        <f>G79*1</f>
        <v>0</v>
      </c>
      <c r="I79" s="35">
        <v>16</v>
      </c>
      <c r="J79" s="37">
        <f>I79*3</f>
        <v>48</v>
      </c>
      <c r="K79" s="35">
        <v>0</v>
      </c>
      <c r="L79" s="37">
        <f>(K79*4)</f>
        <v>0</v>
      </c>
      <c r="M79" s="35">
        <v>0</v>
      </c>
      <c r="N79" s="37">
        <f>(M79*3)</f>
        <v>0</v>
      </c>
      <c r="O79" s="37">
        <v>0</v>
      </c>
      <c r="P79" s="37">
        <v>12</v>
      </c>
      <c r="Q79" s="37">
        <v>0</v>
      </c>
      <c r="R79" s="37">
        <v>0</v>
      </c>
      <c r="S79" s="33"/>
      <c r="T79" s="76"/>
      <c r="V79" s="7"/>
    </row>
    <row r="80" spans="1:24" s="14" customFormat="1" ht="9.75" customHeight="1">
      <c r="A80" s="33" t="s">
        <v>66</v>
      </c>
      <c r="B80" s="33" t="s">
        <v>11</v>
      </c>
      <c r="C80" s="35">
        <v>24</v>
      </c>
      <c r="D80" s="37">
        <f>(C80*6)</f>
        <v>144</v>
      </c>
      <c r="E80" s="35">
        <v>5</v>
      </c>
      <c r="F80" s="37">
        <f>E80*3</f>
        <v>15</v>
      </c>
      <c r="G80" s="35">
        <v>0</v>
      </c>
      <c r="H80" s="37">
        <f>G80*1</f>
        <v>0</v>
      </c>
      <c r="I80" s="35">
        <v>8</v>
      </c>
      <c r="J80" s="37">
        <f>I80*3</f>
        <v>24</v>
      </c>
      <c r="K80" s="35">
        <v>0</v>
      </c>
      <c r="L80" s="37">
        <f>(K80*4)</f>
        <v>0</v>
      </c>
      <c r="M80" s="35">
        <v>0</v>
      </c>
      <c r="N80" s="37">
        <f>(M80*3)</f>
        <v>0</v>
      </c>
      <c r="O80" s="37">
        <v>0</v>
      </c>
      <c r="P80" s="37">
        <v>12</v>
      </c>
      <c r="Q80" s="37">
        <v>0</v>
      </c>
      <c r="R80" s="56">
        <v>0</v>
      </c>
      <c r="S80" s="33"/>
      <c r="T80" s="93"/>
      <c r="U80" s="94"/>
      <c r="V80" s="94"/>
      <c r="W80" s="94"/>
      <c r="X80" s="94"/>
    </row>
    <row r="81" spans="1:22" s="14" customFormat="1" ht="9.75" customHeight="1">
      <c r="A81" s="33" t="s">
        <v>66</v>
      </c>
      <c r="B81" s="33" t="s">
        <v>44</v>
      </c>
      <c r="C81" s="35">
        <v>17</v>
      </c>
      <c r="D81" s="37">
        <f>(C81*6)</f>
        <v>102</v>
      </c>
      <c r="E81" s="35">
        <v>6</v>
      </c>
      <c r="F81" s="37">
        <f>E81*3</f>
        <v>18</v>
      </c>
      <c r="G81" s="35">
        <v>0</v>
      </c>
      <c r="H81" s="37">
        <f>G81*1</f>
        <v>0</v>
      </c>
      <c r="I81" s="35">
        <v>8</v>
      </c>
      <c r="J81" s="37">
        <f>I81*3</f>
        <v>24</v>
      </c>
      <c r="K81" s="35">
        <v>0</v>
      </c>
      <c r="L81" s="37">
        <f>(K81*4)</f>
        <v>0</v>
      </c>
      <c r="M81" s="35">
        <v>0</v>
      </c>
      <c r="N81" s="37">
        <f>(M81*3)</f>
        <v>0</v>
      </c>
      <c r="O81" s="37">
        <v>0</v>
      </c>
      <c r="P81" s="37">
        <v>12</v>
      </c>
      <c r="Q81" s="37">
        <v>0</v>
      </c>
      <c r="R81" s="37">
        <v>0</v>
      </c>
      <c r="S81" s="33"/>
      <c r="T81" s="76"/>
      <c r="V81" s="7"/>
    </row>
    <row r="82" spans="1:24" s="32" customFormat="1" ht="9.75" customHeight="1">
      <c r="A82" s="33" t="s">
        <v>66</v>
      </c>
      <c r="B82" s="33" t="s">
        <v>41</v>
      </c>
      <c r="C82" s="35">
        <v>13</v>
      </c>
      <c r="D82" s="37">
        <f>(C82*6)</f>
        <v>78</v>
      </c>
      <c r="E82" s="35">
        <v>2</v>
      </c>
      <c r="F82" s="37">
        <f>E82*3</f>
        <v>6</v>
      </c>
      <c r="G82" s="35">
        <v>0</v>
      </c>
      <c r="H82" s="37">
        <f>G82*1</f>
        <v>0</v>
      </c>
      <c r="I82" s="35">
        <v>8</v>
      </c>
      <c r="J82" s="37">
        <f>I82*3</f>
        <v>24</v>
      </c>
      <c r="K82" s="35">
        <v>1</v>
      </c>
      <c r="L82" s="37">
        <f>(K82*4)</f>
        <v>4</v>
      </c>
      <c r="M82" s="35">
        <v>1</v>
      </c>
      <c r="N82" s="37">
        <f>(M82*3)</f>
        <v>3</v>
      </c>
      <c r="O82" s="37">
        <v>6</v>
      </c>
      <c r="P82" s="37">
        <v>0</v>
      </c>
      <c r="Q82" s="37">
        <v>2</v>
      </c>
      <c r="R82" s="37">
        <v>0</v>
      </c>
      <c r="S82" s="33"/>
      <c r="T82" s="99"/>
      <c r="U82" s="100"/>
      <c r="V82" s="100"/>
      <c r="W82" s="100"/>
      <c r="X82" s="100"/>
    </row>
    <row r="83" spans="1:21" s="77" customFormat="1" ht="9.75" customHeight="1">
      <c r="A83" s="60" t="s">
        <v>108</v>
      </c>
      <c r="B83" s="8" t="s">
        <v>0</v>
      </c>
      <c r="C83" s="8" t="s">
        <v>75</v>
      </c>
      <c r="D83" s="9" t="s">
        <v>77</v>
      </c>
      <c r="E83" s="8" t="s">
        <v>76</v>
      </c>
      <c r="F83" s="9" t="s">
        <v>78</v>
      </c>
      <c r="G83" s="9" t="s">
        <v>1</v>
      </c>
      <c r="H83" s="9" t="s">
        <v>79</v>
      </c>
      <c r="I83" s="9" t="s">
        <v>30</v>
      </c>
      <c r="J83" s="9" t="s">
        <v>78</v>
      </c>
      <c r="K83" s="8" t="s">
        <v>2</v>
      </c>
      <c r="L83" s="9" t="s">
        <v>80</v>
      </c>
      <c r="M83" s="8" t="s">
        <v>3</v>
      </c>
      <c r="N83" s="9" t="s">
        <v>81</v>
      </c>
      <c r="O83" s="9" t="s">
        <v>70</v>
      </c>
      <c r="P83" s="9" t="s">
        <v>71</v>
      </c>
      <c r="Q83" s="9" t="s">
        <v>72</v>
      </c>
      <c r="R83" s="39" t="s">
        <v>93</v>
      </c>
      <c r="S83" s="18" t="s">
        <v>4</v>
      </c>
      <c r="U83" s="2"/>
    </row>
    <row r="84" spans="1:21" s="16" customFormat="1" ht="9.75" customHeight="1">
      <c r="A84" s="64" t="s">
        <v>67</v>
      </c>
      <c r="B84" s="42" t="s">
        <v>68</v>
      </c>
      <c r="C84" s="35">
        <v>7</v>
      </c>
      <c r="D84" s="37">
        <f>(C84*6)</f>
        <v>42</v>
      </c>
      <c r="E84" s="35">
        <v>11</v>
      </c>
      <c r="F84" s="37">
        <f>E84*3</f>
        <v>33</v>
      </c>
      <c r="G84" s="35">
        <v>0</v>
      </c>
      <c r="H84" s="37">
        <f>G84*1</f>
        <v>0</v>
      </c>
      <c r="I84" s="35">
        <v>6</v>
      </c>
      <c r="J84" s="37">
        <f>I84*3</f>
        <v>18</v>
      </c>
      <c r="K84" s="35">
        <v>0</v>
      </c>
      <c r="L84" s="37">
        <f>(K84*4)</f>
        <v>0</v>
      </c>
      <c r="M84" s="35">
        <v>0</v>
      </c>
      <c r="N84" s="37">
        <f>(M84*3)</f>
        <v>0</v>
      </c>
      <c r="O84" s="37">
        <v>0</v>
      </c>
      <c r="P84" s="37">
        <v>0</v>
      </c>
      <c r="Q84" s="37">
        <v>0</v>
      </c>
      <c r="R84" s="56">
        <v>0</v>
      </c>
      <c r="S84" s="33"/>
      <c r="T84" s="95"/>
      <c r="U84" s="96"/>
    </row>
    <row r="85" spans="1:22" s="14" customFormat="1" ht="9.75" customHeight="1">
      <c r="A85" s="33" t="s">
        <v>67</v>
      </c>
      <c r="B85" s="33" t="s">
        <v>69</v>
      </c>
      <c r="C85" s="35">
        <v>4</v>
      </c>
      <c r="D85" s="37">
        <f>(C85*6)</f>
        <v>24</v>
      </c>
      <c r="E85" s="35">
        <v>7</v>
      </c>
      <c r="F85" s="37">
        <f>E85*3</f>
        <v>21</v>
      </c>
      <c r="G85" s="35">
        <v>5</v>
      </c>
      <c r="H85" s="37">
        <f>G85*1</f>
        <v>5</v>
      </c>
      <c r="I85" s="35">
        <v>4</v>
      </c>
      <c r="J85" s="37">
        <f>I85*3</f>
        <v>12</v>
      </c>
      <c r="K85" s="35">
        <v>0</v>
      </c>
      <c r="L85" s="37">
        <f>(K85*4)</f>
        <v>0</v>
      </c>
      <c r="M85" s="35">
        <v>2</v>
      </c>
      <c r="N85" s="37">
        <f>(M85*3)</f>
        <v>6</v>
      </c>
      <c r="O85" s="37">
        <v>6</v>
      </c>
      <c r="P85" s="37">
        <v>0</v>
      </c>
      <c r="Q85" s="37">
        <v>0</v>
      </c>
      <c r="R85" s="56">
        <v>0</v>
      </c>
      <c r="S85" s="33"/>
      <c r="T85" s="85"/>
      <c r="U85" s="23"/>
      <c r="V85" s="7"/>
    </row>
    <row r="88" ht="15">
      <c r="A88" s="1" t="s">
        <v>149</v>
      </c>
    </row>
  </sheetData>
  <sheetProtection/>
  <mergeCells count="10">
    <mergeCell ref="A1:R2"/>
    <mergeCell ref="S1:S2"/>
    <mergeCell ref="T69:X69"/>
    <mergeCell ref="A3:B3"/>
    <mergeCell ref="U3:V3"/>
    <mergeCell ref="T80:X80"/>
    <mergeCell ref="T84:U84"/>
    <mergeCell ref="T57:U57"/>
    <mergeCell ref="T82:X82"/>
    <mergeCell ref="T46:Z4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wsernia64</dc:creator>
  <cp:keywords/>
  <dc:description/>
  <cp:lastModifiedBy>Hoeller, Karin</cp:lastModifiedBy>
  <cp:lastPrinted>2022-12-16T09:52:35Z</cp:lastPrinted>
  <dcterms:created xsi:type="dcterms:W3CDTF">2010-03-29T09:52:04Z</dcterms:created>
  <dcterms:modified xsi:type="dcterms:W3CDTF">2023-08-04T10:08:13Z</dcterms:modified>
  <cp:category/>
  <cp:version/>
  <cp:contentType/>
  <cp:contentStatus/>
</cp:coreProperties>
</file>